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h\Disk Google\hasiči Neplachovice\soutěže hzs\mcr\mčr 2013\startovky\"/>
    </mc:Choice>
  </mc:AlternateContent>
  <bookViews>
    <workbookView xWindow="0" yWindow="0" windowWidth="21600" windowHeight="9735"/>
  </bookViews>
  <sheets>
    <sheet name="věž" sheetId="2" r:id="rId1"/>
  </sheets>
  <externalReferences>
    <externalReference r:id="rId2"/>
  </externalReferences>
  <definedNames>
    <definedName name="_xlnm._FilterDatabase" localSheetId="0" hidden="1">věž!$C$6:$K$126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6" i="2" l="1"/>
  <c r="G126" i="2"/>
  <c r="E126" i="2"/>
  <c r="H125" i="2"/>
  <c r="G125" i="2"/>
  <c r="E125" i="2"/>
  <c r="H124" i="2"/>
  <c r="G124" i="2"/>
  <c r="E124" i="2"/>
  <c r="H123" i="2"/>
  <c r="G123" i="2"/>
  <c r="E123" i="2"/>
  <c r="H122" i="2"/>
  <c r="G122" i="2"/>
  <c r="E122" i="2"/>
  <c r="H121" i="2"/>
  <c r="G121" i="2"/>
  <c r="E121" i="2"/>
  <c r="H120" i="2"/>
  <c r="G120" i="2"/>
  <c r="E120" i="2"/>
  <c r="H119" i="2"/>
  <c r="G119" i="2"/>
  <c r="E119" i="2"/>
  <c r="H118" i="2"/>
  <c r="G118" i="2"/>
  <c r="E118" i="2"/>
  <c r="H117" i="2"/>
  <c r="G117" i="2"/>
  <c r="E117" i="2"/>
  <c r="H116" i="2"/>
  <c r="G116" i="2"/>
  <c r="E116" i="2"/>
  <c r="H115" i="2"/>
  <c r="G115" i="2"/>
  <c r="E115" i="2"/>
  <c r="H114" i="2"/>
  <c r="G114" i="2"/>
  <c r="E114" i="2"/>
  <c r="H113" i="2"/>
  <c r="G113" i="2"/>
  <c r="E113" i="2"/>
  <c r="H112" i="2"/>
  <c r="G112" i="2"/>
  <c r="E112" i="2"/>
  <c r="H111" i="2"/>
  <c r="G111" i="2"/>
  <c r="E111" i="2"/>
  <c r="H110" i="2"/>
  <c r="G110" i="2"/>
  <c r="E110" i="2"/>
  <c r="H109" i="2"/>
  <c r="G109" i="2"/>
  <c r="E109" i="2"/>
  <c r="H108" i="2"/>
  <c r="G108" i="2"/>
  <c r="E108" i="2"/>
  <c r="H107" i="2"/>
  <c r="G107" i="2"/>
  <c r="E107" i="2"/>
  <c r="H106" i="2"/>
  <c r="G106" i="2"/>
  <c r="E106" i="2"/>
  <c r="H105" i="2"/>
  <c r="G105" i="2"/>
  <c r="E105" i="2"/>
  <c r="H104" i="2"/>
  <c r="G104" i="2"/>
  <c r="E104" i="2"/>
  <c r="H103" i="2"/>
  <c r="G103" i="2"/>
  <c r="E103" i="2"/>
  <c r="H102" i="2"/>
  <c r="G102" i="2"/>
  <c r="E102" i="2"/>
  <c r="H101" i="2"/>
  <c r="G101" i="2"/>
  <c r="E101" i="2"/>
  <c r="H100" i="2"/>
  <c r="G100" i="2"/>
  <c r="E100" i="2"/>
  <c r="H99" i="2"/>
  <c r="G99" i="2"/>
  <c r="E99" i="2"/>
  <c r="H98" i="2"/>
  <c r="G98" i="2"/>
  <c r="E98" i="2"/>
  <c r="H97" i="2"/>
  <c r="G97" i="2"/>
  <c r="E97" i="2"/>
  <c r="H96" i="2"/>
  <c r="G96" i="2"/>
  <c r="E96" i="2"/>
  <c r="H95" i="2"/>
  <c r="G95" i="2"/>
  <c r="E95" i="2"/>
  <c r="H94" i="2"/>
  <c r="G94" i="2"/>
  <c r="E94" i="2"/>
  <c r="H93" i="2"/>
  <c r="G93" i="2"/>
  <c r="E93" i="2"/>
  <c r="H92" i="2"/>
  <c r="G92" i="2"/>
  <c r="E92" i="2"/>
  <c r="H91" i="2"/>
  <c r="G91" i="2"/>
  <c r="E91" i="2"/>
  <c r="H90" i="2"/>
  <c r="G90" i="2"/>
  <c r="E90" i="2"/>
  <c r="H89" i="2"/>
  <c r="G89" i="2"/>
  <c r="E89" i="2"/>
  <c r="H88" i="2"/>
  <c r="G88" i="2"/>
  <c r="E88" i="2"/>
  <c r="H87" i="2"/>
  <c r="G87" i="2"/>
  <c r="E87" i="2"/>
  <c r="H86" i="2"/>
  <c r="G86" i="2"/>
  <c r="E86" i="2"/>
  <c r="H85" i="2"/>
  <c r="G85" i="2"/>
  <c r="E85" i="2"/>
  <c r="H84" i="2"/>
  <c r="G84" i="2"/>
  <c r="E84" i="2"/>
  <c r="H83" i="2"/>
  <c r="G83" i="2"/>
  <c r="E83" i="2"/>
  <c r="H82" i="2"/>
  <c r="G82" i="2"/>
  <c r="E82" i="2"/>
  <c r="H81" i="2"/>
  <c r="G81" i="2"/>
  <c r="E81" i="2"/>
  <c r="H80" i="2"/>
  <c r="G80" i="2"/>
  <c r="E80" i="2"/>
  <c r="H79" i="2"/>
  <c r="G79" i="2"/>
  <c r="E79" i="2"/>
  <c r="H78" i="2"/>
  <c r="G78" i="2"/>
  <c r="E78" i="2"/>
  <c r="H77" i="2"/>
  <c r="G77" i="2"/>
  <c r="E77" i="2"/>
  <c r="H76" i="2"/>
  <c r="G76" i="2"/>
  <c r="E76" i="2"/>
  <c r="H75" i="2"/>
  <c r="G75" i="2"/>
  <c r="E75" i="2"/>
  <c r="H74" i="2"/>
  <c r="G74" i="2"/>
  <c r="E74" i="2"/>
  <c r="H73" i="2"/>
  <c r="G73" i="2"/>
  <c r="E73" i="2"/>
  <c r="H72" i="2"/>
  <c r="G72" i="2"/>
  <c r="E72" i="2"/>
  <c r="H71" i="2"/>
  <c r="G71" i="2"/>
  <c r="E71" i="2"/>
  <c r="H70" i="2"/>
  <c r="G70" i="2"/>
  <c r="E70" i="2"/>
  <c r="H69" i="2"/>
  <c r="G69" i="2"/>
  <c r="E69" i="2"/>
  <c r="H68" i="2"/>
  <c r="G68" i="2"/>
  <c r="E68" i="2"/>
  <c r="H67" i="2"/>
  <c r="G67" i="2"/>
  <c r="E67" i="2"/>
  <c r="H66" i="2"/>
  <c r="G66" i="2"/>
  <c r="E66" i="2"/>
  <c r="H65" i="2"/>
  <c r="G65" i="2"/>
  <c r="E65" i="2"/>
  <c r="H64" i="2"/>
  <c r="G64" i="2"/>
  <c r="E64" i="2"/>
  <c r="H63" i="2"/>
  <c r="G63" i="2"/>
  <c r="E63" i="2"/>
  <c r="H62" i="2"/>
  <c r="G62" i="2"/>
  <c r="E62" i="2"/>
  <c r="H61" i="2"/>
  <c r="G61" i="2"/>
  <c r="E61" i="2"/>
  <c r="H60" i="2"/>
  <c r="G60" i="2"/>
  <c r="E60" i="2"/>
  <c r="H59" i="2"/>
  <c r="G59" i="2"/>
  <c r="E59" i="2"/>
  <c r="H58" i="2"/>
  <c r="G58" i="2"/>
  <c r="E58" i="2"/>
  <c r="H57" i="2"/>
  <c r="G57" i="2"/>
  <c r="E57" i="2"/>
  <c r="H56" i="2"/>
  <c r="G56" i="2"/>
  <c r="E56" i="2"/>
  <c r="H55" i="2"/>
  <c r="G55" i="2"/>
  <c r="E55" i="2"/>
  <c r="H54" i="2"/>
  <c r="G54" i="2"/>
  <c r="E54" i="2"/>
  <c r="H53" i="2"/>
  <c r="G53" i="2"/>
  <c r="E53" i="2"/>
  <c r="H52" i="2"/>
  <c r="G52" i="2"/>
  <c r="E52" i="2"/>
  <c r="H51" i="2"/>
  <c r="G51" i="2"/>
  <c r="E51" i="2"/>
  <c r="H50" i="2"/>
  <c r="G50" i="2"/>
  <c r="E50" i="2"/>
  <c r="H49" i="2"/>
  <c r="G49" i="2"/>
  <c r="E49" i="2"/>
  <c r="H48" i="2"/>
  <c r="G48" i="2"/>
  <c r="E48" i="2"/>
  <c r="H47" i="2"/>
  <c r="G47" i="2"/>
  <c r="E47" i="2"/>
  <c r="H46" i="2"/>
  <c r="G46" i="2"/>
  <c r="E46" i="2"/>
  <c r="H45" i="2"/>
  <c r="G45" i="2"/>
  <c r="E45" i="2"/>
  <c r="H44" i="2"/>
  <c r="G44" i="2"/>
  <c r="E44" i="2"/>
  <c r="H43" i="2"/>
  <c r="G43" i="2"/>
  <c r="E43" i="2"/>
  <c r="H42" i="2"/>
  <c r="G42" i="2"/>
  <c r="E42" i="2"/>
  <c r="H41" i="2"/>
  <c r="G41" i="2"/>
  <c r="E41" i="2"/>
  <c r="H40" i="2"/>
  <c r="G40" i="2"/>
  <c r="E40" i="2"/>
  <c r="H39" i="2"/>
  <c r="G39" i="2"/>
  <c r="E39" i="2"/>
  <c r="H38" i="2"/>
  <c r="G38" i="2"/>
  <c r="E38" i="2"/>
  <c r="H37" i="2"/>
  <c r="G37" i="2"/>
  <c r="E37" i="2"/>
  <c r="H36" i="2"/>
  <c r="G36" i="2"/>
  <c r="E36" i="2"/>
  <c r="H35" i="2"/>
  <c r="G35" i="2"/>
  <c r="E35" i="2"/>
  <c r="H34" i="2"/>
  <c r="G34" i="2"/>
  <c r="E34" i="2"/>
  <c r="H33" i="2"/>
  <c r="G33" i="2"/>
  <c r="E33" i="2"/>
  <c r="H32" i="2"/>
  <c r="G32" i="2"/>
  <c r="E32" i="2"/>
  <c r="H31" i="2"/>
  <c r="G31" i="2"/>
  <c r="E31" i="2"/>
  <c r="H30" i="2"/>
  <c r="G30" i="2"/>
  <c r="E30" i="2"/>
  <c r="H29" i="2"/>
  <c r="G29" i="2"/>
  <c r="E29" i="2"/>
  <c r="H28" i="2"/>
  <c r="G28" i="2"/>
  <c r="E28" i="2"/>
  <c r="H27" i="2"/>
  <c r="G27" i="2"/>
  <c r="E27" i="2"/>
  <c r="H26" i="2"/>
  <c r="G26" i="2"/>
  <c r="E26" i="2"/>
  <c r="H25" i="2"/>
  <c r="G25" i="2"/>
  <c r="E25" i="2"/>
  <c r="H24" i="2"/>
  <c r="G24" i="2"/>
  <c r="E24" i="2"/>
  <c r="H23" i="2"/>
  <c r="G23" i="2"/>
  <c r="E23" i="2"/>
  <c r="H22" i="2"/>
  <c r="G22" i="2"/>
  <c r="E22" i="2"/>
  <c r="H21" i="2"/>
  <c r="G21" i="2"/>
  <c r="E21" i="2"/>
  <c r="H20" i="2"/>
  <c r="G20" i="2"/>
  <c r="E20" i="2"/>
  <c r="H19" i="2"/>
  <c r="G19" i="2"/>
  <c r="E19" i="2"/>
  <c r="H18" i="2"/>
  <c r="G18" i="2"/>
  <c r="E18" i="2"/>
  <c r="H17" i="2"/>
  <c r="G17" i="2"/>
  <c r="E17" i="2"/>
  <c r="H16" i="2"/>
  <c r="G16" i="2"/>
  <c r="E16" i="2"/>
  <c r="H15" i="2"/>
  <c r="G15" i="2"/>
  <c r="E15" i="2"/>
  <c r="H14" i="2"/>
  <c r="G14" i="2"/>
  <c r="E14" i="2"/>
  <c r="H13" i="2"/>
  <c r="G13" i="2"/>
  <c r="E13" i="2"/>
  <c r="H12" i="2"/>
  <c r="G12" i="2"/>
  <c r="E12" i="2"/>
  <c r="H11" i="2"/>
  <c r="G11" i="2"/>
  <c r="E11" i="2"/>
  <c r="H10" i="2"/>
  <c r="G10" i="2"/>
  <c r="E10" i="2"/>
  <c r="H9" i="2"/>
  <c r="G9" i="2"/>
  <c r="E9" i="2"/>
  <c r="H8" i="2"/>
  <c r="G8" i="2"/>
  <c r="E8" i="2"/>
  <c r="H7" i="2"/>
  <c r="G7" i="2"/>
  <c r="E7" i="2"/>
</calcChain>
</file>

<file path=xl/sharedStrings.xml><?xml version="1.0" encoding="utf-8"?>
<sst xmlns="http://schemas.openxmlformats.org/spreadsheetml/2006/main" count="15" uniqueCount="15">
  <si>
    <t xml:space="preserve">42. mistrovství České republiky v požárním sportu družstev HZS ČR </t>
  </si>
  <si>
    <t>Mladá Boleslav 23. - 25. srpen 2013</t>
  </si>
  <si>
    <t>výstup do 4. podlaží cvičné věže</t>
  </si>
  <si>
    <t>muži HZS</t>
  </si>
  <si>
    <t>apoř</t>
  </si>
  <si>
    <t>ipoř</t>
  </si>
  <si>
    <t>pořadí</t>
  </si>
  <si>
    <t>st.p</t>
  </si>
  <si>
    <t>st.č.</t>
  </si>
  <si>
    <t>dráha</t>
  </si>
  <si>
    <t>závodník</t>
  </si>
  <si>
    <t>družstvo</t>
  </si>
  <si>
    <t>1. pokus</t>
  </si>
  <si>
    <t>2. pokus</t>
  </si>
  <si>
    <t>výsledný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</si>
</sst>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2" fontId="1" fillId="0" borderId="0" xfId="1" applyNumberFormat="1" applyAlignment="1">
      <alignment horizontal="center"/>
    </xf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1" fillId="2" borderId="1" xfId="1" applyFill="1" applyBorder="1"/>
    <xf numFmtId="2" fontId="3" fillId="2" borderId="1" xfId="1" applyNumberFormat="1" applyFont="1" applyFill="1" applyBorder="1" applyAlignment="1">
      <alignment horizontal="center"/>
    </xf>
    <xf numFmtId="1" fontId="1" fillId="0" borderId="0" xfId="1" applyNumberFormat="1"/>
    <xf numFmtId="0" fontId="1" fillId="0" borderId="1" xfId="1" applyFill="1" applyBorder="1" applyAlignment="1">
      <alignment horizontal="center"/>
    </xf>
    <xf numFmtId="0" fontId="1" fillId="0" borderId="1" xfId="1" applyFill="1" applyBorder="1"/>
    <xf numFmtId="0" fontId="1" fillId="0" borderId="1" xfId="1" applyFill="1" applyBorder="1" applyAlignment="1">
      <alignment horizontal="left"/>
    </xf>
    <xf numFmtId="2" fontId="1" fillId="0" borderId="1" xfId="1" applyNumberForma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0" fontId="1" fillId="2" borderId="1" xfId="1" applyFill="1" applyBorder="1" applyAlignment="1">
      <alignment horizontal="left"/>
    </xf>
    <xf numFmtId="2" fontId="1" fillId="2" borderId="1" xfId="1" applyNumberForma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h/Disk%20Google/hasi&#269;i%20Neplachovice/sout&#283;&#382;e%20hzs/mcr/m&#269;r%202013/profi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ovkaD"/>
      <sheetName val="startovka"/>
      <sheetName val="věž"/>
      <sheetName val="100m"/>
      <sheetName val="100m-d"/>
      <sheetName val="věž-d"/>
      <sheetName val="dvojboj"/>
      <sheetName val="Vvěž"/>
      <sheetName val="V100m"/>
      <sheetName val="Vdvojboj"/>
      <sheetName val="věžproSF"/>
      <sheetName val="100mproSF"/>
      <sheetName val="věžSF"/>
      <sheetName val="100mSF"/>
      <sheetName val="štafeta"/>
      <sheetName val="štafetaD"/>
      <sheetName val="útok"/>
      <sheetName val="!celkem!"/>
    </sheetNames>
    <sheetDataSet>
      <sheetData sheetId="0"/>
      <sheetData sheetId="1">
        <row r="2">
          <cell r="C2">
            <v>1</v>
          </cell>
          <cell r="D2">
            <v>1</v>
          </cell>
          <cell r="E2">
            <v>1</v>
          </cell>
          <cell r="F2" t="str">
            <v>Pavel KUBÁT</v>
          </cell>
          <cell r="G2" t="str">
            <v>HZS kraje Vysočina</v>
          </cell>
        </row>
        <row r="3">
          <cell r="C3">
            <v>16</v>
          </cell>
          <cell r="D3">
            <v>16</v>
          </cell>
          <cell r="E3">
            <v>2</v>
          </cell>
          <cell r="F3" t="str">
            <v>Pavel HNÍZDIL</v>
          </cell>
          <cell r="G3" t="str">
            <v>HZS kraje Vysočina</v>
          </cell>
        </row>
        <row r="4">
          <cell r="C4">
            <v>31</v>
          </cell>
          <cell r="D4">
            <v>31</v>
          </cell>
          <cell r="E4">
            <v>3</v>
          </cell>
          <cell r="F4" t="str">
            <v>Michal ČEKAL</v>
          </cell>
          <cell r="G4" t="str">
            <v>HZS kraje Vysočina</v>
          </cell>
        </row>
        <row r="5">
          <cell r="C5">
            <v>46</v>
          </cell>
          <cell r="D5">
            <v>46</v>
          </cell>
          <cell r="E5">
            <v>4</v>
          </cell>
          <cell r="F5" t="str">
            <v>Lukáš HONS</v>
          </cell>
          <cell r="G5" t="str">
            <v>HZS kraje Vysočina</v>
          </cell>
        </row>
        <row r="6">
          <cell r="C6">
            <v>61</v>
          </cell>
          <cell r="D6">
            <v>61</v>
          </cell>
          <cell r="E6">
            <v>5</v>
          </cell>
          <cell r="F6" t="str">
            <v>Vojtěch FILA</v>
          </cell>
          <cell r="G6" t="str">
            <v>HZS kraje Vysočina</v>
          </cell>
        </row>
        <row r="7">
          <cell r="C7">
            <v>76</v>
          </cell>
          <cell r="D7">
            <v>76</v>
          </cell>
          <cell r="E7">
            <v>6</v>
          </cell>
          <cell r="F7" t="str">
            <v>Luboš NAVRKAL</v>
          </cell>
          <cell r="G7" t="str">
            <v>HZS kraje Vysočina</v>
          </cell>
        </row>
        <row r="8">
          <cell r="C8">
            <v>91</v>
          </cell>
          <cell r="D8">
            <v>91</v>
          </cell>
          <cell r="E8">
            <v>7</v>
          </cell>
          <cell r="F8" t="str">
            <v>Martin STUCHLÍK</v>
          </cell>
          <cell r="G8" t="str">
            <v>HZS kraje Vysočina</v>
          </cell>
        </row>
        <row r="9">
          <cell r="C9">
            <v>106</v>
          </cell>
          <cell r="D9">
            <v>121</v>
          </cell>
          <cell r="E9">
            <v>8</v>
          </cell>
          <cell r="F9" t="str">
            <v>Libor ŠŤASTNÝ</v>
          </cell>
          <cell r="G9" t="str">
            <v>HZS kraje Vysočina</v>
          </cell>
        </row>
        <row r="10">
          <cell r="C10">
            <v>121</v>
          </cell>
          <cell r="D10">
            <v>106</v>
          </cell>
          <cell r="E10">
            <v>9</v>
          </cell>
          <cell r="F10" t="str">
            <v>Petr SLATINSKÝ</v>
          </cell>
          <cell r="G10" t="str">
            <v>HZS kraje Vysočina</v>
          </cell>
        </row>
        <row r="11">
          <cell r="C11">
            <v>122</v>
          </cell>
          <cell r="D11">
            <v>122</v>
          </cell>
          <cell r="E11">
            <v>10</v>
          </cell>
          <cell r="F11" t="str">
            <v>Milan PAŘIL</v>
          </cell>
          <cell r="G11" t="str">
            <v>HZS kraje Vysočina</v>
          </cell>
        </row>
        <row r="12">
          <cell r="C12">
            <v>123</v>
          </cell>
          <cell r="D12">
            <v>32</v>
          </cell>
          <cell r="E12">
            <v>11</v>
          </cell>
          <cell r="F12" t="str">
            <v>Jiří BAUER</v>
          </cell>
          <cell r="G12" t="str">
            <v>HZS Jihomoravského kraje</v>
          </cell>
        </row>
        <row r="13">
          <cell r="C13">
            <v>17</v>
          </cell>
          <cell r="D13">
            <v>47</v>
          </cell>
          <cell r="E13">
            <v>12</v>
          </cell>
          <cell r="F13" t="str">
            <v>Martin BÍLEK</v>
          </cell>
          <cell r="G13" t="str">
            <v>HZS Jihomoravského kraje</v>
          </cell>
        </row>
        <row r="14">
          <cell r="C14">
            <v>2</v>
          </cell>
          <cell r="D14">
            <v>17</v>
          </cell>
          <cell r="E14">
            <v>13</v>
          </cell>
          <cell r="F14" t="str">
            <v>Zbyněk OSTRÝ</v>
          </cell>
          <cell r="G14" t="str">
            <v>HZS Jihomoravského kraje</v>
          </cell>
        </row>
        <row r="15">
          <cell r="C15">
            <v>32</v>
          </cell>
          <cell r="D15">
            <v>62</v>
          </cell>
          <cell r="E15">
            <v>14</v>
          </cell>
          <cell r="F15" t="str">
            <v>Radim ČECH</v>
          </cell>
          <cell r="G15" t="str">
            <v>HZS Jihomoravského kraje</v>
          </cell>
        </row>
        <row r="16">
          <cell r="C16">
            <v>62</v>
          </cell>
          <cell r="D16">
            <v>123</v>
          </cell>
          <cell r="E16">
            <v>15</v>
          </cell>
          <cell r="F16" t="str">
            <v>Josef PĚNČA</v>
          </cell>
          <cell r="G16" t="str">
            <v>HZS Jihomoravského kraje</v>
          </cell>
        </row>
        <row r="17">
          <cell r="C17">
            <v>92</v>
          </cell>
          <cell r="D17">
            <v>92</v>
          </cell>
          <cell r="E17">
            <v>16</v>
          </cell>
          <cell r="F17" t="str">
            <v>Radek ŠUBA</v>
          </cell>
          <cell r="G17" t="str">
            <v>HZS Jihomoravského kraje</v>
          </cell>
        </row>
        <row r="18">
          <cell r="C18">
            <v>77</v>
          </cell>
          <cell r="D18">
            <v>77</v>
          </cell>
          <cell r="E18">
            <v>17</v>
          </cell>
          <cell r="F18" t="str">
            <v>Jiří ŠKAROUPKA</v>
          </cell>
          <cell r="G18" t="str">
            <v>HZS Jihomoravského kraje</v>
          </cell>
        </row>
        <row r="19">
          <cell r="C19">
            <v>47</v>
          </cell>
          <cell r="D19">
            <v>2</v>
          </cell>
          <cell r="E19">
            <v>18</v>
          </cell>
          <cell r="F19" t="str">
            <v>František KUBÍK</v>
          </cell>
          <cell r="G19" t="str">
            <v>HZS Jihomoravského kraje</v>
          </cell>
        </row>
        <row r="20">
          <cell r="C20">
            <v>107</v>
          </cell>
          <cell r="D20">
            <v>107</v>
          </cell>
          <cell r="E20">
            <v>19</v>
          </cell>
          <cell r="F20" t="str">
            <v>Jaroslav ZHOŘ</v>
          </cell>
          <cell r="G20" t="str">
            <v>HZS Jihomoravského kraje</v>
          </cell>
        </row>
        <row r="21">
          <cell r="C21">
            <v>124</v>
          </cell>
          <cell r="D21">
            <v>124</v>
          </cell>
          <cell r="E21">
            <v>20</v>
          </cell>
          <cell r="F21" t="str">
            <v>Bohumil NEČAS</v>
          </cell>
          <cell r="G21" t="str">
            <v>HZS Jihomoravského kraje</v>
          </cell>
        </row>
        <row r="22">
          <cell r="C22">
            <v>3</v>
          </cell>
          <cell r="D22">
            <v>3</v>
          </cell>
          <cell r="E22">
            <v>21</v>
          </cell>
          <cell r="F22" t="str">
            <v>Martin ROHÁČ</v>
          </cell>
          <cell r="G22" t="str">
            <v>HZS Plzeňského kraje</v>
          </cell>
        </row>
        <row r="23">
          <cell r="C23">
            <v>18</v>
          </cell>
          <cell r="D23">
            <v>125</v>
          </cell>
          <cell r="E23">
            <v>22</v>
          </cell>
          <cell r="F23" t="str">
            <v>Jan HŮLA</v>
          </cell>
          <cell r="G23" t="str">
            <v>HZS Plzeňského kraje</v>
          </cell>
        </row>
        <row r="24">
          <cell r="C24">
            <v>125</v>
          </cell>
          <cell r="D24">
            <v>18</v>
          </cell>
          <cell r="E24">
            <v>23</v>
          </cell>
          <cell r="F24" t="str">
            <v>Tomáš HOSPR</v>
          </cell>
          <cell r="G24" t="str">
            <v>HZS Plzeňského kraje</v>
          </cell>
        </row>
        <row r="25">
          <cell r="C25">
            <v>126</v>
          </cell>
          <cell r="D25">
            <v>33</v>
          </cell>
          <cell r="E25">
            <v>24</v>
          </cell>
          <cell r="F25" t="str">
            <v>Pavel PAVLÍČEK</v>
          </cell>
          <cell r="G25" t="str">
            <v>HZS Plzeňského kraje</v>
          </cell>
        </row>
        <row r="26">
          <cell r="C26">
            <v>33</v>
          </cell>
          <cell r="D26">
            <v>126</v>
          </cell>
          <cell r="E26">
            <v>25</v>
          </cell>
          <cell r="F26" t="str">
            <v>Martin PROVAZNÍK</v>
          </cell>
          <cell r="G26" t="str">
            <v>HZS Plzeňského kraje</v>
          </cell>
        </row>
        <row r="27">
          <cell r="C27">
            <v>48</v>
          </cell>
          <cell r="D27">
            <v>48</v>
          </cell>
          <cell r="E27">
            <v>26</v>
          </cell>
          <cell r="F27" t="str">
            <v>Vlastimil ŽÁK</v>
          </cell>
          <cell r="G27" t="str">
            <v>HZS Plzeňského kraje</v>
          </cell>
        </row>
        <row r="28">
          <cell r="C28">
            <v>63</v>
          </cell>
          <cell r="D28">
            <v>63</v>
          </cell>
          <cell r="E28">
            <v>27</v>
          </cell>
          <cell r="F28" t="str">
            <v>Jaroslav HRDLIČKA</v>
          </cell>
          <cell r="G28" t="str">
            <v>HZS Plzeňského kraje</v>
          </cell>
        </row>
        <row r="29">
          <cell r="C29">
            <v>78</v>
          </cell>
          <cell r="D29">
            <v>78</v>
          </cell>
          <cell r="E29">
            <v>28</v>
          </cell>
          <cell r="F29" t="str">
            <v>Michal JANDA</v>
          </cell>
          <cell r="G29" t="str">
            <v>HZS Plzeňského kraje</v>
          </cell>
        </row>
        <row r="30">
          <cell r="C30">
            <v>93</v>
          </cell>
          <cell r="D30">
            <v>93</v>
          </cell>
          <cell r="E30">
            <v>29</v>
          </cell>
          <cell r="F30" t="str">
            <v>Jindřich HARASIMOVIČ</v>
          </cell>
          <cell r="G30" t="str">
            <v>HZS Plzeňského kraje</v>
          </cell>
        </row>
        <row r="31">
          <cell r="C31">
            <v>108</v>
          </cell>
          <cell r="D31">
            <v>108</v>
          </cell>
          <cell r="E31">
            <v>30</v>
          </cell>
          <cell r="F31" t="str">
            <v>Milan NETRVAL</v>
          </cell>
          <cell r="G31" t="str">
            <v>HZS Plzeňského kraje</v>
          </cell>
        </row>
        <row r="32">
          <cell r="C32">
            <v>4</v>
          </cell>
          <cell r="D32">
            <v>4</v>
          </cell>
          <cell r="E32">
            <v>31</v>
          </cell>
          <cell r="F32" t="str">
            <v>Ladislav PECINA</v>
          </cell>
          <cell r="G32" t="str">
            <v>HZS Pardubického kraje</v>
          </cell>
        </row>
        <row r="33">
          <cell r="C33">
            <v>19</v>
          </cell>
          <cell r="D33">
            <v>19</v>
          </cell>
          <cell r="E33">
            <v>32</v>
          </cell>
          <cell r="F33" t="str">
            <v>Lukáš BEER</v>
          </cell>
          <cell r="G33" t="str">
            <v>HZS Pardubického kraje</v>
          </cell>
        </row>
        <row r="34">
          <cell r="C34">
            <v>34</v>
          </cell>
          <cell r="D34">
            <v>34</v>
          </cell>
          <cell r="E34">
            <v>33</v>
          </cell>
          <cell r="F34" t="str">
            <v>Pavel KADLEC</v>
          </cell>
          <cell r="G34" t="str">
            <v>HZS Pardubického kraje</v>
          </cell>
        </row>
        <row r="35">
          <cell r="C35">
            <v>49</v>
          </cell>
          <cell r="D35">
            <v>49</v>
          </cell>
          <cell r="E35">
            <v>34</v>
          </cell>
          <cell r="F35" t="str">
            <v>Lukáš FLACH</v>
          </cell>
          <cell r="G35" t="str">
            <v>HZS Pardubického kraje</v>
          </cell>
        </row>
        <row r="36">
          <cell r="C36">
            <v>64</v>
          </cell>
          <cell r="D36">
            <v>64</v>
          </cell>
          <cell r="E36">
            <v>35</v>
          </cell>
          <cell r="F36" t="str">
            <v>Jan ŠTĚRBA</v>
          </cell>
          <cell r="G36" t="str">
            <v>HZS Pardubického kraje</v>
          </cell>
        </row>
        <row r="37">
          <cell r="C37">
            <v>79</v>
          </cell>
          <cell r="D37">
            <v>79</v>
          </cell>
          <cell r="E37">
            <v>36</v>
          </cell>
          <cell r="F37" t="str">
            <v>Jan KŮRKA</v>
          </cell>
          <cell r="G37" t="str">
            <v>HZS Pardubického kraje</v>
          </cell>
        </row>
        <row r="38">
          <cell r="C38">
            <v>94</v>
          </cell>
          <cell r="D38">
            <v>127</v>
          </cell>
          <cell r="E38">
            <v>37</v>
          </cell>
          <cell r="F38" t="str">
            <v>Milan HODEK</v>
          </cell>
          <cell r="G38" t="str">
            <v>HZS Pardubického kraje</v>
          </cell>
        </row>
        <row r="39">
          <cell r="C39">
            <v>127</v>
          </cell>
          <cell r="D39">
            <v>94</v>
          </cell>
          <cell r="E39">
            <v>38</v>
          </cell>
          <cell r="F39" t="str">
            <v>Ondřej KOUT</v>
          </cell>
          <cell r="G39" t="str">
            <v>HZS Pardubického kraje</v>
          </cell>
        </row>
        <row r="40">
          <cell r="C40">
            <v>109</v>
          </cell>
          <cell r="D40">
            <v>109</v>
          </cell>
          <cell r="E40">
            <v>39</v>
          </cell>
          <cell r="F40" t="str">
            <v>Jan TESAŘ</v>
          </cell>
          <cell r="G40" t="str">
            <v>HZS Pardubického kraje</v>
          </cell>
        </row>
        <row r="41">
          <cell r="C41">
            <v>128</v>
          </cell>
          <cell r="D41">
            <v>128</v>
          </cell>
          <cell r="E41">
            <v>40</v>
          </cell>
          <cell r="F41" t="str">
            <v>neobsazen</v>
          </cell>
          <cell r="G41" t="str">
            <v>HZS Pardubického kraje</v>
          </cell>
        </row>
        <row r="42">
          <cell r="C42">
            <v>65</v>
          </cell>
          <cell r="D42">
            <v>129</v>
          </cell>
          <cell r="E42">
            <v>41</v>
          </cell>
          <cell r="F42" t="str">
            <v>Hradil ZBYNĚK</v>
          </cell>
          <cell r="G42" t="str">
            <v>HZS Olomouckého kraje</v>
          </cell>
        </row>
        <row r="43">
          <cell r="C43">
            <v>110</v>
          </cell>
          <cell r="D43">
            <v>80</v>
          </cell>
          <cell r="E43">
            <v>42</v>
          </cell>
          <cell r="F43" t="str">
            <v>Žitný JAROSLAV</v>
          </cell>
          <cell r="G43" t="str">
            <v>HZS Olomouckého kraje</v>
          </cell>
        </row>
        <row r="44">
          <cell r="C44">
            <v>35</v>
          </cell>
          <cell r="D44">
            <v>35</v>
          </cell>
          <cell r="E44">
            <v>43</v>
          </cell>
          <cell r="F44" t="str">
            <v>Wilder VLASTIMIL</v>
          </cell>
          <cell r="G44" t="str">
            <v>HZS Olomouckého kraje</v>
          </cell>
        </row>
        <row r="45">
          <cell r="C45">
            <v>5</v>
          </cell>
          <cell r="D45">
            <v>110</v>
          </cell>
          <cell r="E45">
            <v>44</v>
          </cell>
          <cell r="F45" t="str">
            <v>Navrátil PETR</v>
          </cell>
          <cell r="G45" t="str">
            <v>HZS Olomouckého kraje</v>
          </cell>
        </row>
        <row r="46">
          <cell r="C46">
            <v>129</v>
          </cell>
          <cell r="D46">
            <v>50</v>
          </cell>
          <cell r="E46">
            <v>45</v>
          </cell>
          <cell r="F46" t="str">
            <v>Mareš JIŘÍ</v>
          </cell>
          <cell r="G46" t="str">
            <v>HZS Olomouckého kraje</v>
          </cell>
        </row>
        <row r="47">
          <cell r="C47">
            <v>20</v>
          </cell>
          <cell r="D47">
            <v>130</v>
          </cell>
          <cell r="E47">
            <v>46</v>
          </cell>
          <cell r="F47" t="str">
            <v>Patrman LADISLAV</v>
          </cell>
          <cell r="G47" t="str">
            <v>HZS Olomouckého kraje</v>
          </cell>
        </row>
        <row r="48">
          <cell r="C48">
            <v>50</v>
          </cell>
          <cell r="D48">
            <v>5</v>
          </cell>
          <cell r="E48">
            <v>47</v>
          </cell>
          <cell r="F48" t="str">
            <v>Bernhauer PAVEL</v>
          </cell>
          <cell r="G48" t="str">
            <v>HZS Olomouckého kraje</v>
          </cell>
        </row>
        <row r="49">
          <cell r="C49">
            <v>80</v>
          </cell>
          <cell r="D49">
            <v>65</v>
          </cell>
          <cell r="E49">
            <v>48</v>
          </cell>
          <cell r="F49" t="str">
            <v>Bia MAREK</v>
          </cell>
          <cell r="G49" t="str">
            <v>HZS Olomouckého kraje</v>
          </cell>
        </row>
        <row r="50">
          <cell r="C50">
            <v>130</v>
          </cell>
          <cell r="D50">
            <v>20</v>
          </cell>
          <cell r="E50">
            <v>49</v>
          </cell>
          <cell r="F50" t="str">
            <v>Buchta JOSEF</v>
          </cell>
          <cell r="G50" t="str">
            <v>HZS Olomouckého kraje</v>
          </cell>
        </row>
        <row r="51">
          <cell r="C51">
            <v>95</v>
          </cell>
          <cell r="D51">
            <v>95</v>
          </cell>
          <cell r="E51">
            <v>50</v>
          </cell>
          <cell r="F51" t="str">
            <v>Šindelka JAN</v>
          </cell>
          <cell r="G51" t="str">
            <v>HZS Olomouckého kraje</v>
          </cell>
        </row>
        <row r="52">
          <cell r="C52">
            <v>51</v>
          </cell>
          <cell r="D52">
            <v>66</v>
          </cell>
          <cell r="E52">
            <v>51</v>
          </cell>
          <cell r="F52" t="str">
            <v>Milan ČADA</v>
          </cell>
          <cell r="G52" t="str">
            <v>HZS Jihočeského kraje</v>
          </cell>
        </row>
        <row r="53">
          <cell r="C53">
            <v>36</v>
          </cell>
          <cell r="D53">
            <v>36</v>
          </cell>
          <cell r="E53">
            <v>52</v>
          </cell>
          <cell r="F53" t="str">
            <v>Radim ŠVEHLA</v>
          </cell>
          <cell r="G53" t="str">
            <v>HZS Jihočeského kraje</v>
          </cell>
        </row>
        <row r="54">
          <cell r="C54">
            <v>66</v>
          </cell>
          <cell r="D54">
            <v>111</v>
          </cell>
          <cell r="E54">
            <v>53</v>
          </cell>
          <cell r="F54" t="str">
            <v>Michal ČERNOVSKÝ</v>
          </cell>
          <cell r="G54" t="str">
            <v>HZS Jihočeského kraje</v>
          </cell>
        </row>
        <row r="55">
          <cell r="C55">
            <v>131</v>
          </cell>
          <cell r="D55">
            <v>21</v>
          </cell>
          <cell r="E55">
            <v>54</v>
          </cell>
          <cell r="F55" t="str">
            <v>Miroslav FERDAN</v>
          </cell>
          <cell r="G55" t="str">
            <v>HZS Jihočeského kraje</v>
          </cell>
        </row>
        <row r="56">
          <cell r="C56">
            <v>96</v>
          </cell>
          <cell r="D56">
            <v>96</v>
          </cell>
          <cell r="E56">
            <v>55</v>
          </cell>
          <cell r="F56" t="str">
            <v>Michal DOKTOR</v>
          </cell>
          <cell r="G56" t="str">
            <v>HZS Jihočeského kraje</v>
          </cell>
        </row>
        <row r="57">
          <cell r="C57">
            <v>111</v>
          </cell>
          <cell r="D57">
            <v>131</v>
          </cell>
          <cell r="E57">
            <v>56</v>
          </cell>
          <cell r="F57" t="str">
            <v>Petr HABEŠ</v>
          </cell>
          <cell r="G57" t="str">
            <v>HZS Jihočeského kraje</v>
          </cell>
        </row>
        <row r="58">
          <cell r="C58">
            <v>81</v>
          </cell>
          <cell r="D58">
            <v>81</v>
          </cell>
          <cell r="E58">
            <v>57</v>
          </cell>
          <cell r="F58" t="str">
            <v>Jan JEŽEK</v>
          </cell>
          <cell r="G58" t="str">
            <v>HZS Jihočeského kraje</v>
          </cell>
        </row>
        <row r="59">
          <cell r="C59">
            <v>132</v>
          </cell>
          <cell r="D59">
            <v>132</v>
          </cell>
          <cell r="E59">
            <v>58</v>
          </cell>
          <cell r="F59" t="str">
            <v>Jaroslav POUKAR</v>
          </cell>
          <cell r="G59" t="str">
            <v>HZS Jihočeského kraje</v>
          </cell>
        </row>
        <row r="60">
          <cell r="C60">
            <v>6</v>
          </cell>
          <cell r="D60">
            <v>51</v>
          </cell>
          <cell r="E60">
            <v>59</v>
          </cell>
          <cell r="F60" t="str">
            <v>Pavel JANŮ</v>
          </cell>
          <cell r="G60" t="str">
            <v>HZS Jihočeského kraje</v>
          </cell>
        </row>
        <row r="61">
          <cell r="C61">
            <v>21</v>
          </cell>
          <cell r="D61">
            <v>6</v>
          </cell>
          <cell r="E61">
            <v>60</v>
          </cell>
          <cell r="F61" t="str">
            <v>Ivan PĚNČA</v>
          </cell>
          <cell r="G61" t="str">
            <v>HZS Jihočeského kraje</v>
          </cell>
        </row>
        <row r="62">
          <cell r="C62">
            <v>7</v>
          </cell>
          <cell r="D62">
            <v>7</v>
          </cell>
          <cell r="E62">
            <v>61</v>
          </cell>
          <cell r="F62" t="str">
            <v>Kamil BEZRUČ</v>
          </cell>
          <cell r="G62" t="str">
            <v>HZS Moravskoslezského kraje</v>
          </cell>
        </row>
        <row r="63">
          <cell r="C63">
            <v>22</v>
          </cell>
          <cell r="D63">
            <v>82</v>
          </cell>
          <cell r="E63">
            <v>62</v>
          </cell>
          <cell r="F63" t="str">
            <v>David DOPIRÁK</v>
          </cell>
          <cell r="G63" t="str">
            <v>HZS Moravskoslezského kraje</v>
          </cell>
        </row>
        <row r="64">
          <cell r="C64">
            <v>37</v>
          </cell>
          <cell r="D64">
            <v>133</v>
          </cell>
          <cell r="E64">
            <v>63</v>
          </cell>
          <cell r="F64" t="str">
            <v>Libor MROZOWSKI</v>
          </cell>
          <cell r="G64" t="str">
            <v>HZS Moravskoslezského kraje</v>
          </cell>
        </row>
        <row r="65">
          <cell r="C65">
            <v>52</v>
          </cell>
          <cell r="D65">
            <v>37</v>
          </cell>
          <cell r="E65">
            <v>64</v>
          </cell>
          <cell r="F65" t="str">
            <v>Jakub ARVAI</v>
          </cell>
          <cell r="G65" t="str">
            <v>HZS Moravskoslezského kraje</v>
          </cell>
        </row>
        <row r="66">
          <cell r="C66">
            <v>112</v>
          </cell>
          <cell r="D66">
            <v>112</v>
          </cell>
          <cell r="E66">
            <v>65</v>
          </cell>
          <cell r="F66" t="str">
            <v>Pavel MAŇAS</v>
          </cell>
          <cell r="G66" t="str">
            <v>HZS Moravskoslezského kraje</v>
          </cell>
        </row>
        <row r="67">
          <cell r="C67">
            <v>82</v>
          </cell>
          <cell r="D67">
            <v>52</v>
          </cell>
          <cell r="E67">
            <v>66</v>
          </cell>
          <cell r="F67" t="str">
            <v>Petr LANGER</v>
          </cell>
          <cell r="G67" t="str">
            <v>HZS Moravskoslezského kraje</v>
          </cell>
        </row>
        <row r="68">
          <cell r="C68">
            <v>97</v>
          </cell>
          <cell r="D68">
            <v>97</v>
          </cell>
          <cell r="E68">
            <v>67</v>
          </cell>
          <cell r="F68" t="str">
            <v>Pavel KRPEC</v>
          </cell>
          <cell r="G68" t="str">
            <v>HZS Moravskoslezského kraje</v>
          </cell>
        </row>
        <row r="69">
          <cell r="C69">
            <v>133</v>
          </cell>
          <cell r="D69">
            <v>22</v>
          </cell>
          <cell r="E69">
            <v>68</v>
          </cell>
          <cell r="F69" t="str">
            <v>Ondřej KUBALA</v>
          </cell>
          <cell r="G69" t="str">
            <v>HZS Moravskoslezského kraje</v>
          </cell>
        </row>
        <row r="70">
          <cell r="C70">
            <v>67</v>
          </cell>
          <cell r="D70">
            <v>67</v>
          </cell>
          <cell r="E70">
            <v>69</v>
          </cell>
          <cell r="F70" t="str">
            <v>Karel RYL</v>
          </cell>
          <cell r="G70" t="str">
            <v>HZS Moravskoslezského kraje</v>
          </cell>
        </row>
        <row r="71">
          <cell r="C71">
            <v>134</v>
          </cell>
          <cell r="D71">
            <v>134</v>
          </cell>
          <cell r="E71">
            <v>70</v>
          </cell>
          <cell r="F71" t="str">
            <v>Ondřej LANGER</v>
          </cell>
          <cell r="G71" t="str">
            <v>HZS Moravskoslezského kraje</v>
          </cell>
        </row>
        <row r="72">
          <cell r="C72">
            <v>135</v>
          </cell>
          <cell r="D72">
            <v>135</v>
          </cell>
          <cell r="E72">
            <v>71</v>
          </cell>
          <cell r="F72" t="str">
            <v>Dušan JIČÍNSKÝ</v>
          </cell>
          <cell r="G72" t="str">
            <v>HZS Královéhradeckého kraje</v>
          </cell>
        </row>
        <row r="73">
          <cell r="C73">
            <v>8</v>
          </cell>
          <cell r="D73">
            <v>8</v>
          </cell>
          <cell r="E73">
            <v>72</v>
          </cell>
          <cell r="F73" t="str">
            <v>Jiří VOLF</v>
          </cell>
          <cell r="G73" t="str">
            <v>HZS Královéhradeckého kraje</v>
          </cell>
        </row>
        <row r="74">
          <cell r="C74">
            <v>136</v>
          </cell>
          <cell r="D74">
            <v>136</v>
          </cell>
          <cell r="E74">
            <v>73</v>
          </cell>
          <cell r="F74" t="str">
            <v>Kamil KRÁLÍK</v>
          </cell>
          <cell r="G74" t="str">
            <v>HZS Královéhradeckého kraje</v>
          </cell>
        </row>
        <row r="75">
          <cell r="C75">
            <v>38</v>
          </cell>
          <cell r="D75">
            <v>38</v>
          </cell>
          <cell r="E75">
            <v>74</v>
          </cell>
          <cell r="F75" t="str">
            <v>Václav NOVOTNÝ</v>
          </cell>
          <cell r="G75" t="str">
            <v>HZS Královéhradeckého kraje</v>
          </cell>
        </row>
        <row r="76">
          <cell r="C76">
            <v>53</v>
          </cell>
          <cell r="D76">
            <v>53</v>
          </cell>
          <cell r="E76">
            <v>75</v>
          </cell>
          <cell r="F76" t="str">
            <v>Jakub PAVLÍČEK</v>
          </cell>
          <cell r="G76" t="str">
            <v>HZS Královéhradeckého kraje</v>
          </cell>
        </row>
        <row r="77">
          <cell r="C77">
            <v>23</v>
          </cell>
          <cell r="D77">
            <v>68</v>
          </cell>
          <cell r="E77">
            <v>76</v>
          </cell>
          <cell r="F77" t="str">
            <v>Radovan BLUDSKÝ</v>
          </cell>
          <cell r="G77" t="str">
            <v>HZS Královéhradeckého kraje</v>
          </cell>
        </row>
        <row r="78">
          <cell r="C78">
            <v>68</v>
          </cell>
          <cell r="D78">
            <v>83</v>
          </cell>
          <cell r="E78">
            <v>77</v>
          </cell>
          <cell r="F78" t="str">
            <v>Stanislav PAVLÍČEK</v>
          </cell>
          <cell r="G78" t="str">
            <v>HZS Královéhradeckého kraje</v>
          </cell>
        </row>
        <row r="79">
          <cell r="C79">
            <v>83</v>
          </cell>
          <cell r="D79">
            <v>98</v>
          </cell>
          <cell r="E79">
            <v>78</v>
          </cell>
          <cell r="F79" t="str">
            <v>Jan KLOUČEK</v>
          </cell>
          <cell r="G79" t="str">
            <v>HZS Královéhradeckého kraje</v>
          </cell>
        </row>
        <row r="80">
          <cell r="C80">
            <v>98</v>
          </cell>
          <cell r="D80">
            <v>113</v>
          </cell>
          <cell r="E80">
            <v>79</v>
          </cell>
          <cell r="F80" t="str">
            <v>Petr MAŘAN</v>
          </cell>
          <cell r="G80" t="str">
            <v>HZS Královéhradeckého kraje</v>
          </cell>
        </row>
        <row r="81">
          <cell r="C81">
            <v>113</v>
          </cell>
          <cell r="D81">
            <v>23</v>
          </cell>
          <cell r="E81">
            <v>80</v>
          </cell>
          <cell r="F81" t="str">
            <v>Jaroslav ŠKODA</v>
          </cell>
          <cell r="G81" t="str">
            <v>HZS Královéhradeckého kraje</v>
          </cell>
        </row>
        <row r="82">
          <cell r="C82">
            <v>9</v>
          </cell>
          <cell r="D82">
            <v>9</v>
          </cell>
          <cell r="E82">
            <v>81</v>
          </cell>
          <cell r="F82" t="str">
            <v>Lukáš VANÍČEK</v>
          </cell>
          <cell r="G82" t="str">
            <v>HZS Libereckého kraje</v>
          </cell>
        </row>
        <row r="83">
          <cell r="C83">
            <v>24</v>
          </cell>
          <cell r="D83">
            <v>24</v>
          </cell>
          <cell r="E83">
            <v>82</v>
          </cell>
          <cell r="F83" t="str">
            <v>Petr BÁRTA</v>
          </cell>
          <cell r="G83" t="str">
            <v>HZS Libereckého kraje</v>
          </cell>
        </row>
        <row r="84">
          <cell r="C84">
            <v>39</v>
          </cell>
          <cell r="D84">
            <v>39</v>
          </cell>
          <cell r="E84">
            <v>83</v>
          </cell>
          <cell r="F84" t="str">
            <v>Vladimír NOVOTNÝ</v>
          </cell>
          <cell r="G84" t="str">
            <v>HZS Libereckého kraje</v>
          </cell>
        </row>
        <row r="85">
          <cell r="C85">
            <v>137</v>
          </cell>
          <cell r="D85">
            <v>137</v>
          </cell>
          <cell r="E85">
            <v>84</v>
          </cell>
          <cell r="F85" t="str">
            <v>Tomáš HOLEC</v>
          </cell>
          <cell r="G85" t="str">
            <v>HZS Libereckého kraje</v>
          </cell>
        </row>
        <row r="86">
          <cell r="C86">
            <v>69</v>
          </cell>
          <cell r="D86">
            <v>69</v>
          </cell>
          <cell r="E86">
            <v>85</v>
          </cell>
          <cell r="F86" t="str">
            <v>Jakub MENŠÍK</v>
          </cell>
          <cell r="G86" t="str">
            <v>HZS Libereckého kraje</v>
          </cell>
        </row>
        <row r="87">
          <cell r="C87">
            <v>84</v>
          </cell>
          <cell r="D87">
            <v>84</v>
          </cell>
          <cell r="E87">
            <v>86</v>
          </cell>
          <cell r="F87" t="str">
            <v>Martin KULHAVÝ</v>
          </cell>
          <cell r="G87" t="str">
            <v>HZS Libereckého kraje</v>
          </cell>
        </row>
        <row r="88">
          <cell r="C88">
            <v>114</v>
          </cell>
          <cell r="D88">
            <v>99</v>
          </cell>
          <cell r="E88">
            <v>87</v>
          </cell>
          <cell r="F88" t="str">
            <v>Martin KAŠŤÁK</v>
          </cell>
          <cell r="G88" t="str">
            <v>HZS Libereckého kraje</v>
          </cell>
        </row>
        <row r="89">
          <cell r="C89">
            <v>54</v>
          </cell>
          <cell r="D89">
            <v>54</v>
          </cell>
          <cell r="E89">
            <v>88</v>
          </cell>
          <cell r="F89" t="str">
            <v>Daniel MLČOCH</v>
          </cell>
          <cell r="G89" t="str">
            <v>HZS Libereckého kraje</v>
          </cell>
        </row>
        <row r="90">
          <cell r="C90">
            <v>138</v>
          </cell>
          <cell r="D90">
            <v>114</v>
          </cell>
          <cell r="E90">
            <v>89</v>
          </cell>
          <cell r="F90" t="str">
            <v>Marcel BAŽANT</v>
          </cell>
          <cell r="G90" t="str">
            <v>HZS Libereckého kraje</v>
          </cell>
        </row>
        <row r="91">
          <cell r="C91">
            <v>99</v>
          </cell>
          <cell r="D91">
            <v>138</v>
          </cell>
          <cell r="E91">
            <v>90</v>
          </cell>
          <cell r="F91" t="str">
            <v>Jaroslav KREJČÍK</v>
          </cell>
          <cell r="G91" t="str">
            <v>HZS Libereckého kraje</v>
          </cell>
        </row>
        <row r="92">
          <cell r="C92">
            <v>10</v>
          </cell>
          <cell r="D92">
            <v>10</v>
          </cell>
          <cell r="E92">
            <v>91</v>
          </cell>
          <cell r="F92" t="str">
            <v>Kamil TOMEŠ</v>
          </cell>
          <cell r="G92" t="str">
            <v>HZS podniku SŽDC s.o</v>
          </cell>
        </row>
        <row r="93">
          <cell r="C93">
            <v>25</v>
          </cell>
          <cell r="D93">
            <v>25</v>
          </cell>
          <cell r="E93">
            <v>92</v>
          </cell>
          <cell r="F93" t="str">
            <v>Roman SNÁŠEL</v>
          </cell>
          <cell r="G93" t="str">
            <v>HZS podniku SŽDC s.o</v>
          </cell>
        </row>
        <row r="94">
          <cell r="C94">
            <v>139</v>
          </cell>
          <cell r="D94">
            <v>139</v>
          </cell>
          <cell r="E94">
            <v>93</v>
          </cell>
          <cell r="F94" t="str">
            <v>Jaroslav KACÁLEK</v>
          </cell>
          <cell r="G94" t="str">
            <v>HZS podniku SŽDC s.o</v>
          </cell>
        </row>
        <row r="95">
          <cell r="C95">
            <v>40</v>
          </cell>
          <cell r="D95">
            <v>40</v>
          </cell>
          <cell r="E95">
            <v>94</v>
          </cell>
          <cell r="F95" t="str">
            <v>jan MORAVEC</v>
          </cell>
          <cell r="G95" t="str">
            <v>HZS podniku SŽDC s.o</v>
          </cell>
        </row>
        <row r="96">
          <cell r="C96">
            <v>55</v>
          </cell>
          <cell r="D96">
            <v>55</v>
          </cell>
          <cell r="E96">
            <v>95</v>
          </cell>
          <cell r="F96" t="str">
            <v>Michal HAVEL</v>
          </cell>
          <cell r="G96" t="str">
            <v>HZS podniku SŽDC s.o</v>
          </cell>
        </row>
        <row r="97">
          <cell r="C97">
            <v>70</v>
          </cell>
          <cell r="D97">
            <v>70</v>
          </cell>
          <cell r="E97">
            <v>96</v>
          </cell>
          <cell r="F97" t="str">
            <v>Václav PÍSAŘÍK</v>
          </cell>
          <cell r="G97" t="str">
            <v>HZS podniku SŽDC s.o</v>
          </cell>
        </row>
        <row r="98">
          <cell r="C98">
            <v>85</v>
          </cell>
          <cell r="D98">
            <v>85</v>
          </cell>
          <cell r="E98">
            <v>97</v>
          </cell>
          <cell r="F98" t="str">
            <v>Václav MIKYSKA</v>
          </cell>
          <cell r="G98" t="str">
            <v>HZS podniku SŽDC s.o</v>
          </cell>
        </row>
        <row r="99">
          <cell r="C99">
            <v>100</v>
          </cell>
          <cell r="D99">
            <v>100</v>
          </cell>
          <cell r="E99">
            <v>98</v>
          </cell>
          <cell r="F99" t="str">
            <v>Roman DVOŘÁK</v>
          </cell>
          <cell r="G99" t="str">
            <v>HZS podniku SŽDC s.o</v>
          </cell>
        </row>
        <row r="100">
          <cell r="C100">
            <v>115</v>
          </cell>
          <cell r="D100">
            <v>115</v>
          </cell>
          <cell r="E100">
            <v>99</v>
          </cell>
          <cell r="F100" t="str">
            <v>Vojtěch VAVREČKA</v>
          </cell>
          <cell r="G100" t="str">
            <v>HZS podniku SŽDC s.o</v>
          </cell>
        </row>
        <row r="101">
          <cell r="C101">
            <v>140</v>
          </cell>
          <cell r="D101">
            <v>140</v>
          </cell>
          <cell r="E101">
            <v>100</v>
          </cell>
          <cell r="F101" t="str">
            <v>Petr FILIP</v>
          </cell>
          <cell r="G101" t="str">
            <v>HZS podniku SŽDC s.o</v>
          </cell>
        </row>
        <row r="102">
          <cell r="C102">
            <v>116</v>
          </cell>
          <cell r="D102">
            <v>116</v>
          </cell>
          <cell r="E102">
            <v>101</v>
          </cell>
          <cell r="F102" t="str">
            <v>Jan VRÁBLÍK</v>
          </cell>
          <cell r="G102" t="str">
            <v>HZS Zlínského kraje</v>
          </cell>
        </row>
        <row r="103">
          <cell r="C103">
            <v>141</v>
          </cell>
          <cell r="D103">
            <v>11</v>
          </cell>
          <cell r="E103">
            <v>102</v>
          </cell>
          <cell r="F103" t="str">
            <v>Pavel ABRHÁM</v>
          </cell>
          <cell r="G103" t="str">
            <v>HZS Zlínského kraje</v>
          </cell>
        </row>
        <row r="104">
          <cell r="C104">
            <v>41</v>
          </cell>
          <cell r="D104">
            <v>141</v>
          </cell>
          <cell r="E104">
            <v>103</v>
          </cell>
          <cell r="F104" t="str">
            <v>Martin ŠESTÁK</v>
          </cell>
          <cell r="G104" t="str">
            <v>HZS Zlínského kraje</v>
          </cell>
        </row>
        <row r="105">
          <cell r="C105">
            <v>11</v>
          </cell>
          <cell r="D105">
            <v>142</v>
          </cell>
          <cell r="E105">
            <v>104</v>
          </cell>
          <cell r="F105" t="str">
            <v>František OMELKA</v>
          </cell>
          <cell r="G105" t="str">
            <v>HZS Zlínského kraje</v>
          </cell>
        </row>
        <row r="106">
          <cell r="C106">
            <v>86</v>
          </cell>
          <cell r="D106">
            <v>86</v>
          </cell>
          <cell r="E106">
            <v>105</v>
          </cell>
          <cell r="F106" t="str">
            <v>Petr KYNĚRA</v>
          </cell>
          <cell r="G106" t="str">
            <v>HZS Zlínského kraje</v>
          </cell>
        </row>
        <row r="107">
          <cell r="C107">
            <v>56</v>
          </cell>
          <cell r="D107">
            <v>56</v>
          </cell>
          <cell r="E107">
            <v>106</v>
          </cell>
          <cell r="F107" t="str">
            <v>Marek PAVELKA</v>
          </cell>
          <cell r="G107" t="str">
            <v>HZS Zlínského kraje</v>
          </cell>
        </row>
        <row r="108">
          <cell r="C108">
            <v>71</v>
          </cell>
          <cell r="D108">
            <v>71</v>
          </cell>
          <cell r="E108">
            <v>107</v>
          </cell>
          <cell r="F108" t="str">
            <v>Petr KUCHAŘÍK</v>
          </cell>
          <cell r="G108" t="str">
            <v>HZS Zlínského kraje</v>
          </cell>
        </row>
        <row r="109">
          <cell r="C109">
            <v>26</v>
          </cell>
          <cell r="D109">
            <v>41</v>
          </cell>
          <cell r="E109">
            <v>108</v>
          </cell>
          <cell r="F109" t="str">
            <v>Rostislav SOUKUP</v>
          </cell>
          <cell r="G109" t="str">
            <v>HZS Zlínského kraje</v>
          </cell>
        </row>
        <row r="110">
          <cell r="C110">
            <v>101</v>
          </cell>
          <cell r="D110">
            <v>101</v>
          </cell>
          <cell r="E110">
            <v>109</v>
          </cell>
          <cell r="F110" t="str">
            <v>Marek TYKAL</v>
          </cell>
          <cell r="G110" t="str">
            <v>HZS Zlínského kraje</v>
          </cell>
        </row>
        <row r="111">
          <cell r="C111">
            <v>142</v>
          </cell>
          <cell r="D111">
            <v>26</v>
          </cell>
          <cell r="E111">
            <v>110</v>
          </cell>
          <cell r="F111" t="str">
            <v>Luděk OTÝPKA</v>
          </cell>
          <cell r="G111" t="str">
            <v>HZS Zlínského kraje</v>
          </cell>
        </row>
        <row r="112">
          <cell r="C112">
            <v>12</v>
          </cell>
          <cell r="D112">
            <v>12</v>
          </cell>
          <cell r="E112">
            <v>111</v>
          </cell>
          <cell r="F112" t="str">
            <v>Jiří KARAS</v>
          </cell>
          <cell r="G112" t="str">
            <v>HZS Karlovarského kraje</v>
          </cell>
        </row>
        <row r="113">
          <cell r="C113">
            <v>27</v>
          </cell>
          <cell r="D113">
            <v>27</v>
          </cell>
          <cell r="E113">
            <v>112</v>
          </cell>
          <cell r="F113" t="str">
            <v>Ondřej HORYCH</v>
          </cell>
          <cell r="G113" t="str">
            <v>HZS Karlovarského kraje</v>
          </cell>
        </row>
        <row r="114">
          <cell r="C114">
            <v>42</v>
          </cell>
          <cell r="D114">
            <v>42</v>
          </cell>
          <cell r="E114">
            <v>113</v>
          </cell>
          <cell r="F114" t="str">
            <v>Roman KRUMPHANZL</v>
          </cell>
          <cell r="G114" t="str">
            <v>HZS Karlovarského kraje</v>
          </cell>
        </row>
        <row r="115">
          <cell r="C115">
            <v>57</v>
          </cell>
          <cell r="D115">
            <v>57</v>
          </cell>
          <cell r="E115">
            <v>114</v>
          </cell>
          <cell r="F115" t="str">
            <v>Daniel MOTTL</v>
          </cell>
          <cell r="G115" t="str">
            <v>HZS Karlovarského kraje</v>
          </cell>
        </row>
        <row r="116">
          <cell r="C116">
            <v>143</v>
          </cell>
          <cell r="D116">
            <v>72</v>
          </cell>
          <cell r="E116">
            <v>115</v>
          </cell>
          <cell r="F116" t="str">
            <v>Miloslav POSPĚCH</v>
          </cell>
          <cell r="G116" t="str">
            <v>HZS Karlovarského kraje</v>
          </cell>
        </row>
        <row r="117">
          <cell r="C117">
            <v>72</v>
          </cell>
          <cell r="D117">
            <v>87</v>
          </cell>
          <cell r="E117">
            <v>116</v>
          </cell>
          <cell r="F117" t="str">
            <v>Milan BÍLEK</v>
          </cell>
          <cell r="G117" t="str">
            <v>HZS Karlovarského kraje</v>
          </cell>
        </row>
        <row r="118">
          <cell r="C118">
            <v>87</v>
          </cell>
          <cell r="D118">
            <v>102</v>
          </cell>
          <cell r="E118">
            <v>117</v>
          </cell>
          <cell r="F118" t="str">
            <v>Tomáš KALUŽÍK</v>
          </cell>
          <cell r="G118" t="str">
            <v>HZS Karlovarského kraje</v>
          </cell>
        </row>
        <row r="119">
          <cell r="C119">
            <v>102</v>
          </cell>
          <cell r="D119">
            <v>117</v>
          </cell>
          <cell r="E119">
            <v>118</v>
          </cell>
          <cell r="F119" t="str">
            <v>Petr SMOLÁK</v>
          </cell>
          <cell r="G119" t="str">
            <v>HZS Karlovarského kraje</v>
          </cell>
        </row>
        <row r="120">
          <cell r="C120">
            <v>117</v>
          </cell>
          <cell r="D120">
            <v>143</v>
          </cell>
          <cell r="E120">
            <v>119</v>
          </cell>
          <cell r="F120" t="str">
            <v>René PELDA</v>
          </cell>
          <cell r="G120" t="str">
            <v>HZS Karlovarského kraje</v>
          </cell>
        </row>
        <row r="121">
          <cell r="C121">
            <v>144</v>
          </cell>
          <cell r="D121">
            <v>144</v>
          </cell>
          <cell r="E121">
            <v>120</v>
          </cell>
          <cell r="F121" t="str">
            <v>Tomáš DOLEČEK</v>
          </cell>
          <cell r="G121" t="str">
            <v>HZS Karlovarského kraje</v>
          </cell>
        </row>
        <row r="122">
          <cell r="C122">
            <v>13</v>
          </cell>
          <cell r="D122">
            <v>13</v>
          </cell>
          <cell r="E122">
            <v>121</v>
          </cell>
          <cell r="F122" t="str">
            <v>Marek SCHOBER</v>
          </cell>
          <cell r="G122" t="str">
            <v>HZS hlavního města Prahy</v>
          </cell>
        </row>
        <row r="123">
          <cell r="C123">
            <v>28</v>
          </cell>
          <cell r="D123">
            <v>145</v>
          </cell>
          <cell r="E123">
            <v>122</v>
          </cell>
          <cell r="F123" t="str">
            <v>Michal ŠÍDA</v>
          </cell>
          <cell r="G123" t="str">
            <v>HZS hlavního města Prahy</v>
          </cell>
        </row>
        <row r="124">
          <cell r="C124">
            <v>145</v>
          </cell>
          <cell r="D124">
            <v>28</v>
          </cell>
          <cell r="E124">
            <v>123</v>
          </cell>
          <cell r="F124" t="str">
            <v>Jindřich STÝBLO</v>
          </cell>
          <cell r="G124" t="str">
            <v>HZS hlavního města Prahy</v>
          </cell>
        </row>
        <row r="125">
          <cell r="C125">
            <v>58</v>
          </cell>
          <cell r="D125">
            <v>146</v>
          </cell>
          <cell r="E125">
            <v>124</v>
          </cell>
          <cell r="F125" t="str">
            <v>Martin ŠEVC</v>
          </cell>
          <cell r="G125" t="str">
            <v>HZS hlavního města Prahy</v>
          </cell>
        </row>
        <row r="126">
          <cell r="C126">
            <v>146</v>
          </cell>
          <cell r="D126">
            <v>58</v>
          </cell>
          <cell r="E126">
            <v>125</v>
          </cell>
          <cell r="F126" t="str">
            <v>Radim ŠVEJDA</v>
          </cell>
          <cell r="G126" t="str">
            <v>HZS hlavního města Prahy</v>
          </cell>
        </row>
        <row r="127">
          <cell r="C127">
            <v>88</v>
          </cell>
          <cell r="D127">
            <v>88</v>
          </cell>
          <cell r="E127">
            <v>126</v>
          </cell>
          <cell r="F127" t="str">
            <v>Tomáš DANĚK</v>
          </cell>
          <cell r="G127" t="str">
            <v>HZS hlavního města Prahy</v>
          </cell>
        </row>
        <row r="128">
          <cell r="C128">
            <v>103</v>
          </cell>
          <cell r="D128">
            <v>103</v>
          </cell>
          <cell r="E128">
            <v>127</v>
          </cell>
          <cell r="F128" t="str">
            <v>Petr MIŘÁTSKÝ</v>
          </cell>
          <cell r="G128" t="str">
            <v>HZS hlavního města Prahy</v>
          </cell>
        </row>
        <row r="129">
          <cell r="C129">
            <v>118</v>
          </cell>
          <cell r="D129">
            <v>118</v>
          </cell>
          <cell r="E129">
            <v>128</v>
          </cell>
          <cell r="F129" t="str">
            <v>Jan HOPP</v>
          </cell>
          <cell r="G129" t="str">
            <v>HZS hlavního města Prahy</v>
          </cell>
        </row>
        <row r="130">
          <cell r="C130">
            <v>43</v>
          </cell>
          <cell r="D130">
            <v>43</v>
          </cell>
          <cell r="E130">
            <v>129</v>
          </cell>
          <cell r="F130" t="str">
            <v>Jakub ZAJAN</v>
          </cell>
          <cell r="G130" t="str">
            <v>HZS hlavního města Prahy</v>
          </cell>
        </row>
        <row r="131">
          <cell r="C131">
            <v>73</v>
          </cell>
          <cell r="D131">
            <v>73</v>
          </cell>
          <cell r="E131">
            <v>130</v>
          </cell>
          <cell r="F131" t="str">
            <v>Ladislav VOBEJDA</v>
          </cell>
          <cell r="G131" t="str">
            <v>HZS hlavního města Prahy</v>
          </cell>
        </row>
        <row r="132">
          <cell r="C132">
            <v>29</v>
          </cell>
          <cell r="D132">
            <v>29</v>
          </cell>
          <cell r="E132">
            <v>131</v>
          </cell>
          <cell r="F132" t="str">
            <v>Lukáš NOVOTNÝ</v>
          </cell>
          <cell r="G132" t="str">
            <v>HZS Středočeského kraje</v>
          </cell>
        </row>
        <row r="133">
          <cell r="C133">
            <v>147</v>
          </cell>
          <cell r="D133">
            <v>119</v>
          </cell>
          <cell r="E133">
            <v>132</v>
          </cell>
          <cell r="F133" t="str">
            <v>Petr HRBEK</v>
          </cell>
          <cell r="G133" t="str">
            <v>HZS Středočeského kraje</v>
          </cell>
        </row>
        <row r="134">
          <cell r="C134">
            <v>14</v>
          </cell>
          <cell r="D134">
            <v>14</v>
          </cell>
          <cell r="E134">
            <v>133</v>
          </cell>
          <cell r="F134" t="str">
            <v>Václav ŘÍHA</v>
          </cell>
          <cell r="G134" t="str">
            <v>HZS Středočeského kraje</v>
          </cell>
        </row>
        <row r="135">
          <cell r="C135">
            <v>44</v>
          </cell>
          <cell r="D135">
            <v>44</v>
          </cell>
          <cell r="E135">
            <v>134</v>
          </cell>
          <cell r="F135" t="str">
            <v>Milan TŮMA</v>
          </cell>
          <cell r="G135" t="str">
            <v>HZS Středočeského kraje</v>
          </cell>
        </row>
        <row r="136">
          <cell r="C136">
            <v>74</v>
          </cell>
          <cell r="D136">
            <v>147</v>
          </cell>
          <cell r="E136">
            <v>135</v>
          </cell>
          <cell r="F136" t="str">
            <v>Pavel ŘÍHA</v>
          </cell>
          <cell r="G136" t="str">
            <v>HZS Středočeského kraje</v>
          </cell>
        </row>
        <row r="137">
          <cell r="C137">
            <v>119</v>
          </cell>
          <cell r="D137">
            <v>148</v>
          </cell>
          <cell r="E137">
            <v>136</v>
          </cell>
          <cell r="F137" t="str">
            <v>Radek VYVIAL</v>
          </cell>
          <cell r="G137" t="str">
            <v>HZS Středočeského kraje</v>
          </cell>
        </row>
        <row r="138">
          <cell r="C138">
            <v>59</v>
          </cell>
          <cell r="D138">
            <v>59</v>
          </cell>
          <cell r="E138">
            <v>137</v>
          </cell>
          <cell r="F138" t="str">
            <v>Josef VLACH</v>
          </cell>
          <cell r="G138" t="str">
            <v>HZS Středočeského kraje</v>
          </cell>
        </row>
        <row r="139">
          <cell r="C139">
            <v>89</v>
          </cell>
          <cell r="D139">
            <v>89</v>
          </cell>
          <cell r="E139">
            <v>138</v>
          </cell>
          <cell r="F139" t="str">
            <v>Pavel MAYER</v>
          </cell>
          <cell r="G139" t="str">
            <v>HZS Středočeského kraje</v>
          </cell>
        </row>
        <row r="140">
          <cell r="C140">
            <v>104</v>
          </cell>
          <cell r="D140">
            <v>104</v>
          </cell>
          <cell r="E140">
            <v>139</v>
          </cell>
          <cell r="F140" t="str">
            <v>Radek BÁRTA</v>
          </cell>
          <cell r="G140" t="str">
            <v>HZS Středočeského kraje</v>
          </cell>
        </row>
        <row r="141">
          <cell r="C141">
            <v>148</v>
          </cell>
          <cell r="D141">
            <v>74</v>
          </cell>
          <cell r="E141">
            <v>140</v>
          </cell>
          <cell r="F141" t="str">
            <v>Michal PRŮŠA</v>
          </cell>
          <cell r="G141" t="str">
            <v>HZS Středočeského kraje</v>
          </cell>
        </row>
        <row r="142">
          <cell r="C142">
            <v>15</v>
          </cell>
          <cell r="D142">
            <v>149</v>
          </cell>
          <cell r="E142">
            <v>141</v>
          </cell>
          <cell r="F142" t="str">
            <v>Martin VLČEK</v>
          </cell>
          <cell r="G142" t="str">
            <v>HZS Ústeckého kraje</v>
          </cell>
        </row>
        <row r="143">
          <cell r="C143">
            <v>30</v>
          </cell>
          <cell r="D143">
            <v>15</v>
          </cell>
          <cell r="E143">
            <v>142</v>
          </cell>
          <cell r="F143" t="str">
            <v>Ladislav STÁREK</v>
          </cell>
          <cell r="G143" t="str">
            <v>HZS Ústeckého kraje</v>
          </cell>
        </row>
        <row r="144">
          <cell r="C144">
            <v>149</v>
          </cell>
          <cell r="D144">
            <v>30</v>
          </cell>
          <cell r="E144">
            <v>143</v>
          </cell>
          <cell r="F144" t="str">
            <v>Jan FINDA</v>
          </cell>
          <cell r="G144" t="str">
            <v>HZS Ústeckého kraje</v>
          </cell>
        </row>
        <row r="145">
          <cell r="C145">
            <v>90</v>
          </cell>
          <cell r="D145">
            <v>45</v>
          </cell>
          <cell r="E145">
            <v>144</v>
          </cell>
          <cell r="F145" t="str">
            <v>Zbyněk ŠVARC</v>
          </cell>
          <cell r="G145" t="str">
            <v>HZS Ústeckého kraje</v>
          </cell>
        </row>
        <row r="146">
          <cell r="C146">
            <v>60</v>
          </cell>
          <cell r="D146">
            <v>60</v>
          </cell>
          <cell r="E146">
            <v>145</v>
          </cell>
          <cell r="F146" t="str">
            <v>Martin HOVORKA</v>
          </cell>
          <cell r="G146" t="str">
            <v>HZS Ústeckého kraje</v>
          </cell>
        </row>
        <row r="147">
          <cell r="C147">
            <v>75</v>
          </cell>
          <cell r="D147">
            <v>75</v>
          </cell>
          <cell r="E147">
            <v>146</v>
          </cell>
          <cell r="F147" t="str">
            <v>Václav ŠEINER</v>
          </cell>
          <cell r="G147" t="str">
            <v>HZS Ústeckého kraje</v>
          </cell>
        </row>
        <row r="148">
          <cell r="C148">
            <v>45</v>
          </cell>
          <cell r="D148">
            <v>150</v>
          </cell>
          <cell r="E148">
            <v>147</v>
          </cell>
          <cell r="F148" t="str">
            <v>Lukáš KHÝR</v>
          </cell>
          <cell r="G148" t="str">
            <v>HZS Ústeckého kraje</v>
          </cell>
        </row>
        <row r="149">
          <cell r="C149">
            <v>105</v>
          </cell>
          <cell r="D149">
            <v>120</v>
          </cell>
          <cell r="E149">
            <v>148</v>
          </cell>
          <cell r="F149" t="str">
            <v>David SOMOL</v>
          </cell>
          <cell r="G149" t="str">
            <v>HZS Ústeckého kraje</v>
          </cell>
        </row>
        <row r="150">
          <cell r="C150">
            <v>150</v>
          </cell>
          <cell r="D150">
            <v>90</v>
          </cell>
          <cell r="E150">
            <v>149</v>
          </cell>
          <cell r="F150" t="str">
            <v>Miroslav DVOŘÁK</v>
          </cell>
          <cell r="G150" t="str">
            <v>HZS Ústeckého kraje</v>
          </cell>
        </row>
        <row r="151">
          <cell r="C151">
            <v>120</v>
          </cell>
          <cell r="D151">
            <v>105</v>
          </cell>
          <cell r="E151">
            <v>150</v>
          </cell>
          <cell r="F151" t="str">
            <v>Jakub PĚKNÝ</v>
          </cell>
          <cell r="G151" t="str">
            <v>HZS Ústeckého kraje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K126"/>
  <sheetViews>
    <sheetView tabSelected="1" topLeftCell="C1" zoomScale="115" workbookViewId="0">
      <pane ySplit="6" topLeftCell="A7" activePane="bottomLeft" state="frozen"/>
      <selection activeCell="F24" sqref="F24"/>
      <selection pane="bottomLeft" activeCell="J14" sqref="J14"/>
    </sheetView>
  </sheetViews>
  <sheetFormatPr defaultRowHeight="12.75" x14ac:dyDescent="0.2"/>
  <cols>
    <col min="1" max="1" width="4.5703125" style="1" hidden="1" customWidth="1"/>
    <col min="2" max="2" width="4" style="1" hidden="1" customWidth="1"/>
    <col min="3" max="3" width="9.140625" style="2"/>
    <col min="4" max="4" width="5.28515625" style="1" hidden="1" customWidth="1"/>
    <col min="5" max="5" width="6.140625" style="2" customWidth="1"/>
    <col min="6" max="6" width="5" style="2" customWidth="1"/>
    <col min="7" max="7" width="21" style="1" bestFit="1" customWidth="1"/>
    <col min="8" max="8" width="27.42578125" style="1" customWidth="1"/>
    <col min="9" max="10" width="9.140625" style="4"/>
    <col min="11" max="11" width="9.140625" style="2"/>
    <col min="12" max="248" width="9.140625" style="1"/>
    <col min="249" max="250" width="0" style="1" hidden="1" customWidth="1"/>
    <col min="251" max="251" width="9.140625" style="1"/>
    <col min="252" max="252" width="0" style="1" hidden="1" customWidth="1"/>
    <col min="253" max="253" width="6.140625" style="1" customWidth="1"/>
    <col min="254" max="254" width="5" style="1" customWidth="1"/>
    <col min="255" max="255" width="21" style="1" bestFit="1" customWidth="1"/>
    <col min="256" max="256" width="27.42578125" style="1" customWidth="1"/>
    <col min="257" max="260" width="9.140625" style="1"/>
    <col min="261" max="264" width="6" style="1" bestFit="1" customWidth="1"/>
    <col min="265" max="265" width="11" style="1" bestFit="1" customWidth="1"/>
    <col min="266" max="504" width="9.140625" style="1"/>
    <col min="505" max="506" width="0" style="1" hidden="1" customWidth="1"/>
    <col min="507" max="507" width="9.140625" style="1"/>
    <col min="508" max="508" width="0" style="1" hidden="1" customWidth="1"/>
    <col min="509" max="509" width="6.140625" style="1" customWidth="1"/>
    <col min="510" max="510" width="5" style="1" customWidth="1"/>
    <col min="511" max="511" width="21" style="1" bestFit="1" customWidth="1"/>
    <col min="512" max="512" width="27.42578125" style="1" customWidth="1"/>
    <col min="513" max="516" width="9.140625" style="1"/>
    <col min="517" max="520" width="6" style="1" bestFit="1" customWidth="1"/>
    <col min="521" max="521" width="11" style="1" bestFit="1" customWidth="1"/>
    <col min="522" max="760" width="9.140625" style="1"/>
    <col min="761" max="762" width="0" style="1" hidden="1" customWidth="1"/>
    <col min="763" max="763" width="9.140625" style="1"/>
    <col min="764" max="764" width="0" style="1" hidden="1" customWidth="1"/>
    <col min="765" max="765" width="6.140625" style="1" customWidth="1"/>
    <col min="766" max="766" width="5" style="1" customWidth="1"/>
    <col min="767" max="767" width="21" style="1" bestFit="1" customWidth="1"/>
    <col min="768" max="768" width="27.42578125" style="1" customWidth="1"/>
    <col min="769" max="772" width="9.140625" style="1"/>
    <col min="773" max="776" width="6" style="1" bestFit="1" customWidth="1"/>
    <col min="777" max="777" width="11" style="1" bestFit="1" customWidth="1"/>
    <col min="778" max="1016" width="9.140625" style="1"/>
    <col min="1017" max="1018" width="0" style="1" hidden="1" customWidth="1"/>
    <col min="1019" max="1019" width="9.140625" style="1"/>
    <col min="1020" max="1020" width="0" style="1" hidden="1" customWidth="1"/>
    <col min="1021" max="1021" width="6.140625" style="1" customWidth="1"/>
    <col min="1022" max="1022" width="5" style="1" customWidth="1"/>
    <col min="1023" max="1023" width="21" style="1" bestFit="1" customWidth="1"/>
    <col min="1024" max="1024" width="27.42578125" style="1" customWidth="1"/>
    <col min="1025" max="1028" width="9.140625" style="1"/>
    <col min="1029" max="1032" width="6" style="1" bestFit="1" customWidth="1"/>
    <col min="1033" max="1033" width="11" style="1" bestFit="1" customWidth="1"/>
    <col min="1034" max="1272" width="9.140625" style="1"/>
    <col min="1273" max="1274" width="0" style="1" hidden="1" customWidth="1"/>
    <col min="1275" max="1275" width="9.140625" style="1"/>
    <col min="1276" max="1276" width="0" style="1" hidden="1" customWidth="1"/>
    <col min="1277" max="1277" width="6.140625" style="1" customWidth="1"/>
    <col min="1278" max="1278" width="5" style="1" customWidth="1"/>
    <col min="1279" max="1279" width="21" style="1" bestFit="1" customWidth="1"/>
    <col min="1280" max="1280" width="27.42578125" style="1" customWidth="1"/>
    <col min="1281" max="1284" width="9.140625" style="1"/>
    <col min="1285" max="1288" width="6" style="1" bestFit="1" customWidth="1"/>
    <col min="1289" max="1289" width="11" style="1" bestFit="1" customWidth="1"/>
    <col min="1290" max="1528" width="9.140625" style="1"/>
    <col min="1529" max="1530" width="0" style="1" hidden="1" customWidth="1"/>
    <col min="1531" max="1531" width="9.140625" style="1"/>
    <col min="1532" max="1532" width="0" style="1" hidden="1" customWidth="1"/>
    <col min="1533" max="1533" width="6.140625" style="1" customWidth="1"/>
    <col min="1534" max="1534" width="5" style="1" customWidth="1"/>
    <col min="1535" max="1535" width="21" style="1" bestFit="1" customWidth="1"/>
    <col min="1536" max="1536" width="27.42578125" style="1" customWidth="1"/>
    <col min="1537" max="1540" width="9.140625" style="1"/>
    <col min="1541" max="1544" width="6" style="1" bestFit="1" customWidth="1"/>
    <col min="1545" max="1545" width="11" style="1" bestFit="1" customWidth="1"/>
    <col min="1546" max="1784" width="9.140625" style="1"/>
    <col min="1785" max="1786" width="0" style="1" hidden="1" customWidth="1"/>
    <col min="1787" max="1787" width="9.140625" style="1"/>
    <col min="1788" max="1788" width="0" style="1" hidden="1" customWidth="1"/>
    <col min="1789" max="1789" width="6.140625" style="1" customWidth="1"/>
    <col min="1790" max="1790" width="5" style="1" customWidth="1"/>
    <col min="1791" max="1791" width="21" style="1" bestFit="1" customWidth="1"/>
    <col min="1792" max="1792" width="27.42578125" style="1" customWidth="1"/>
    <col min="1793" max="1796" width="9.140625" style="1"/>
    <col min="1797" max="1800" width="6" style="1" bestFit="1" customWidth="1"/>
    <col min="1801" max="1801" width="11" style="1" bestFit="1" customWidth="1"/>
    <col min="1802" max="2040" width="9.140625" style="1"/>
    <col min="2041" max="2042" width="0" style="1" hidden="1" customWidth="1"/>
    <col min="2043" max="2043" width="9.140625" style="1"/>
    <col min="2044" max="2044" width="0" style="1" hidden="1" customWidth="1"/>
    <col min="2045" max="2045" width="6.140625" style="1" customWidth="1"/>
    <col min="2046" max="2046" width="5" style="1" customWidth="1"/>
    <col min="2047" max="2047" width="21" style="1" bestFit="1" customWidth="1"/>
    <col min="2048" max="2048" width="27.42578125" style="1" customWidth="1"/>
    <col min="2049" max="2052" width="9.140625" style="1"/>
    <col min="2053" max="2056" width="6" style="1" bestFit="1" customWidth="1"/>
    <col min="2057" max="2057" width="11" style="1" bestFit="1" customWidth="1"/>
    <col min="2058" max="2296" width="9.140625" style="1"/>
    <col min="2297" max="2298" width="0" style="1" hidden="1" customWidth="1"/>
    <col min="2299" max="2299" width="9.140625" style="1"/>
    <col min="2300" max="2300" width="0" style="1" hidden="1" customWidth="1"/>
    <col min="2301" max="2301" width="6.140625" style="1" customWidth="1"/>
    <col min="2302" max="2302" width="5" style="1" customWidth="1"/>
    <col min="2303" max="2303" width="21" style="1" bestFit="1" customWidth="1"/>
    <col min="2304" max="2304" width="27.42578125" style="1" customWidth="1"/>
    <col min="2305" max="2308" width="9.140625" style="1"/>
    <col min="2309" max="2312" width="6" style="1" bestFit="1" customWidth="1"/>
    <col min="2313" max="2313" width="11" style="1" bestFit="1" customWidth="1"/>
    <col min="2314" max="2552" width="9.140625" style="1"/>
    <col min="2553" max="2554" width="0" style="1" hidden="1" customWidth="1"/>
    <col min="2555" max="2555" width="9.140625" style="1"/>
    <col min="2556" max="2556" width="0" style="1" hidden="1" customWidth="1"/>
    <col min="2557" max="2557" width="6.140625" style="1" customWidth="1"/>
    <col min="2558" max="2558" width="5" style="1" customWidth="1"/>
    <col min="2559" max="2559" width="21" style="1" bestFit="1" customWidth="1"/>
    <col min="2560" max="2560" width="27.42578125" style="1" customWidth="1"/>
    <col min="2561" max="2564" width="9.140625" style="1"/>
    <col min="2565" max="2568" width="6" style="1" bestFit="1" customWidth="1"/>
    <col min="2569" max="2569" width="11" style="1" bestFit="1" customWidth="1"/>
    <col min="2570" max="2808" width="9.140625" style="1"/>
    <col min="2809" max="2810" width="0" style="1" hidden="1" customWidth="1"/>
    <col min="2811" max="2811" width="9.140625" style="1"/>
    <col min="2812" max="2812" width="0" style="1" hidden="1" customWidth="1"/>
    <col min="2813" max="2813" width="6.140625" style="1" customWidth="1"/>
    <col min="2814" max="2814" width="5" style="1" customWidth="1"/>
    <col min="2815" max="2815" width="21" style="1" bestFit="1" customWidth="1"/>
    <col min="2816" max="2816" width="27.42578125" style="1" customWidth="1"/>
    <col min="2817" max="2820" width="9.140625" style="1"/>
    <col min="2821" max="2824" width="6" style="1" bestFit="1" customWidth="1"/>
    <col min="2825" max="2825" width="11" style="1" bestFit="1" customWidth="1"/>
    <col min="2826" max="3064" width="9.140625" style="1"/>
    <col min="3065" max="3066" width="0" style="1" hidden="1" customWidth="1"/>
    <col min="3067" max="3067" width="9.140625" style="1"/>
    <col min="3068" max="3068" width="0" style="1" hidden="1" customWidth="1"/>
    <col min="3069" max="3069" width="6.140625" style="1" customWidth="1"/>
    <col min="3070" max="3070" width="5" style="1" customWidth="1"/>
    <col min="3071" max="3071" width="21" style="1" bestFit="1" customWidth="1"/>
    <col min="3072" max="3072" width="27.42578125" style="1" customWidth="1"/>
    <col min="3073" max="3076" width="9.140625" style="1"/>
    <col min="3077" max="3080" width="6" style="1" bestFit="1" customWidth="1"/>
    <col min="3081" max="3081" width="11" style="1" bestFit="1" customWidth="1"/>
    <col min="3082" max="3320" width="9.140625" style="1"/>
    <col min="3321" max="3322" width="0" style="1" hidden="1" customWidth="1"/>
    <col min="3323" max="3323" width="9.140625" style="1"/>
    <col min="3324" max="3324" width="0" style="1" hidden="1" customWidth="1"/>
    <col min="3325" max="3325" width="6.140625" style="1" customWidth="1"/>
    <col min="3326" max="3326" width="5" style="1" customWidth="1"/>
    <col min="3327" max="3327" width="21" style="1" bestFit="1" customWidth="1"/>
    <col min="3328" max="3328" width="27.42578125" style="1" customWidth="1"/>
    <col min="3329" max="3332" width="9.140625" style="1"/>
    <col min="3333" max="3336" width="6" style="1" bestFit="1" customWidth="1"/>
    <col min="3337" max="3337" width="11" style="1" bestFit="1" customWidth="1"/>
    <col min="3338" max="3576" width="9.140625" style="1"/>
    <col min="3577" max="3578" width="0" style="1" hidden="1" customWidth="1"/>
    <col min="3579" max="3579" width="9.140625" style="1"/>
    <col min="3580" max="3580" width="0" style="1" hidden="1" customWidth="1"/>
    <col min="3581" max="3581" width="6.140625" style="1" customWidth="1"/>
    <col min="3582" max="3582" width="5" style="1" customWidth="1"/>
    <col min="3583" max="3583" width="21" style="1" bestFit="1" customWidth="1"/>
    <col min="3584" max="3584" width="27.42578125" style="1" customWidth="1"/>
    <col min="3585" max="3588" width="9.140625" style="1"/>
    <col min="3589" max="3592" width="6" style="1" bestFit="1" customWidth="1"/>
    <col min="3593" max="3593" width="11" style="1" bestFit="1" customWidth="1"/>
    <col min="3594" max="3832" width="9.140625" style="1"/>
    <col min="3833" max="3834" width="0" style="1" hidden="1" customWidth="1"/>
    <col min="3835" max="3835" width="9.140625" style="1"/>
    <col min="3836" max="3836" width="0" style="1" hidden="1" customWidth="1"/>
    <col min="3837" max="3837" width="6.140625" style="1" customWidth="1"/>
    <col min="3838" max="3838" width="5" style="1" customWidth="1"/>
    <col min="3839" max="3839" width="21" style="1" bestFit="1" customWidth="1"/>
    <col min="3840" max="3840" width="27.42578125" style="1" customWidth="1"/>
    <col min="3841" max="3844" width="9.140625" style="1"/>
    <col min="3845" max="3848" width="6" style="1" bestFit="1" customWidth="1"/>
    <col min="3849" max="3849" width="11" style="1" bestFit="1" customWidth="1"/>
    <col min="3850" max="4088" width="9.140625" style="1"/>
    <col min="4089" max="4090" width="0" style="1" hidden="1" customWidth="1"/>
    <col min="4091" max="4091" width="9.140625" style="1"/>
    <col min="4092" max="4092" width="0" style="1" hidden="1" customWidth="1"/>
    <col min="4093" max="4093" width="6.140625" style="1" customWidth="1"/>
    <col min="4094" max="4094" width="5" style="1" customWidth="1"/>
    <col min="4095" max="4095" width="21" style="1" bestFit="1" customWidth="1"/>
    <col min="4096" max="4096" width="27.42578125" style="1" customWidth="1"/>
    <col min="4097" max="4100" width="9.140625" style="1"/>
    <col min="4101" max="4104" width="6" style="1" bestFit="1" customWidth="1"/>
    <col min="4105" max="4105" width="11" style="1" bestFit="1" customWidth="1"/>
    <col min="4106" max="4344" width="9.140625" style="1"/>
    <col min="4345" max="4346" width="0" style="1" hidden="1" customWidth="1"/>
    <col min="4347" max="4347" width="9.140625" style="1"/>
    <col min="4348" max="4348" width="0" style="1" hidden="1" customWidth="1"/>
    <col min="4349" max="4349" width="6.140625" style="1" customWidth="1"/>
    <col min="4350" max="4350" width="5" style="1" customWidth="1"/>
    <col min="4351" max="4351" width="21" style="1" bestFit="1" customWidth="1"/>
    <col min="4352" max="4352" width="27.42578125" style="1" customWidth="1"/>
    <col min="4353" max="4356" width="9.140625" style="1"/>
    <col min="4357" max="4360" width="6" style="1" bestFit="1" customWidth="1"/>
    <col min="4361" max="4361" width="11" style="1" bestFit="1" customWidth="1"/>
    <col min="4362" max="4600" width="9.140625" style="1"/>
    <col min="4601" max="4602" width="0" style="1" hidden="1" customWidth="1"/>
    <col min="4603" max="4603" width="9.140625" style="1"/>
    <col min="4604" max="4604" width="0" style="1" hidden="1" customWidth="1"/>
    <col min="4605" max="4605" width="6.140625" style="1" customWidth="1"/>
    <col min="4606" max="4606" width="5" style="1" customWidth="1"/>
    <col min="4607" max="4607" width="21" style="1" bestFit="1" customWidth="1"/>
    <col min="4608" max="4608" width="27.42578125" style="1" customWidth="1"/>
    <col min="4609" max="4612" width="9.140625" style="1"/>
    <col min="4613" max="4616" width="6" style="1" bestFit="1" customWidth="1"/>
    <col min="4617" max="4617" width="11" style="1" bestFit="1" customWidth="1"/>
    <col min="4618" max="4856" width="9.140625" style="1"/>
    <col min="4857" max="4858" width="0" style="1" hidden="1" customWidth="1"/>
    <col min="4859" max="4859" width="9.140625" style="1"/>
    <col min="4860" max="4860" width="0" style="1" hidden="1" customWidth="1"/>
    <col min="4861" max="4861" width="6.140625" style="1" customWidth="1"/>
    <col min="4862" max="4862" width="5" style="1" customWidth="1"/>
    <col min="4863" max="4863" width="21" style="1" bestFit="1" customWidth="1"/>
    <col min="4864" max="4864" width="27.42578125" style="1" customWidth="1"/>
    <col min="4865" max="4868" width="9.140625" style="1"/>
    <col min="4869" max="4872" width="6" style="1" bestFit="1" customWidth="1"/>
    <col min="4873" max="4873" width="11" style="1" bestFit="1" customWidth="1"/>
    <col min="4874" max="5112" width="9.140625" style="1"/>
    <col min="5113" max="5114" width="0" style="1" hidden="1" customWidth="1"/>
    <col min="5115" max="5115" width="9.140625" style="1"/>
    <col min="5116" max="5116" width="0" style="1" hidden="1" customWidth="1"/>
    <col min="5117" max="5117" width="6.140625" style="1" customWidth="1"/>
    <col min="5118" max="5118" width="5" style="1" customWidth="1"/>
    <col min="5119" max="5119" width="21" style="1" bestFit="1" customWidth="1"/>
    <col min="5120" max="5120" width="27.42578125" style="1" customWidth="1"/>
    <col min="5121" max="5124" width="9.140625" style="1"/>
    <col min="5125" max="5128" width="6" style="1" bestFit="1" customWidth="1"/>
    <col min="5129" max="5129" width="11" style="1" bestFit="1" customWidth="1"/>
    <col min="5130" max="5368" width="9.140625" style="1"/>
    <col min="5369" max="5370" width="0" style="1" hidden="1" customWidth="1"/>
    <col min="5371" max="5371" width="9.140625" style="1"/>
    <col min="5372" max="5372" width="0" style="1" hidden="1" customWidth="1"/>
    <col min="5373" max="5373" width="6.140625" style="1" customWidth="1"/>
    <col min="5374" max="5374" width="5" style="1" customWidth="1"/>
    <col min="5375" max="5375" width="21" style="1" bestFit="1" customWidth="1"/>
    <col min="5376" max="5376" width="27.42578125" style="1" customWidth="1"/>
    <col min="5377" max="5380" width="9.140625" style="1"/>
    <col min="5381" max="5384" width="6" style="1" bestFit="1" customWidth="1"/>
    <col min="5385" max="5385" width="11" style="1" bestFit="1" customWidth="1"/>
    <col min="5386" max="5624" width="9.140625" style="1"/>
    <col min="5625" max="5626" width="0" style="1" hidden="1" customWidth="1"/>
    <col min="5627" max="5627" width="9.140625" style="1"/>
    <col min="5628" max="5628" width="0" style="1" hidden="1" customWidth="1"/>
    <col min="5629" max="5629" width="6.140625" style="1" customWidth="1"/>
    <col min="5630" max="5630" width="5" style="1" customWidth="1"/>
    <col min="5631" max="5631" width="21" style="1" bestFit="1" customWidth="1"/>
    <col min="5632" max="5632" width="27.42578125" style="1" customWidth="1"/>
    <col min="5633" max="5636" width="9.140625" style="1"/>
    <col min="5637" max="5640" width="6" style="1" bestFit="1" customWidth="1"/>
    <col min="5641" max="5641" width="11" style="1" bestFit="1" customWidth="1"/>
    <col min="5642" max="5880" width="9.140625" style="1"/>
    <col min="5881" max="5882" width="0" style="1" hidden="1" customWidth="1"/>
    <col min="5883" max="5883" width="9.140625" style="1"/>
    <col min="5884" max="5884" width="0" style="1" hidden="1" customWidth="1"/>
    <col min="5885" max="5885" width="6.140625" style="1" customWidth="1"/>
    <col min="5886" max="5886" width="5" style="1" customWidth="1"/>
    <col min="5887" max="5887" width="21" style="1" bestFit="1" customWidth="1"/>
    <col min="5888" max="5888" width="27.42578125" style="1" customWidth="1"/>
    <col min="5889" max="5892" width="9.140625" style="1"/>
    <col min="5893" max="5896" width="6" style="1" bestFit="1" customWidth="1"/>
    <col min="5897" max="5897" width="11" style="1" bestFit="1" customWidth="1"/>
    <col min="5898" max="6136" width="9.140625" style="1"/>
    <col min="6137" max="6138" width="0" style="1" hidden="1" customWidth="1"/>
    <col min="6139" max="6139" width="9.140625" style="1"/>
    <col min="6140" max="6140" width="0" style="1" hidden="1" customWidth="1"/>
    <col min="6141" max="6141" width="6.140625" style="1" customWidth="1"/>
    <col min="6142" max="6142" width="5" style="1" customWidth="1"/>
    <col min="6143" max="6143" width="21" style="1" bestFit="1" customWidth="1"/>
    <col min="6144" max="6144" width="27.42578125" style="1" customWidth="1"/>
    <col min="6145" max="6148" width="9.140625" style="1"/>
    <col min="6149" max="6152" width="6" style="1" bestFit="1" customWidth="1"/>
    <col min="6153" max="6153" width="11" style="1" bestFit="1" customWidth="1"/>
    <col min="6154" max="6392" width="9.140625" style="1"/>
    <col min="6393" max="6394" width="0" style="1" hidden="1" customWidth="1"/>
    <col min="6395" max="6395" width="9.140625" style="1"/>
    <col min="6396" max="6396" width="0" style="1" hidden="1" customWidth="1"/>
    <col min="6397" max="6397" width="6.140625" style="1" customWidth="1"/>
    <col min="6398" max="6398" width="5" style="1" customWidth="1"/>
    <col min="6399" max="6399" width="21" style="1" bestFit="1" customWidth="1"/>
    <col min="6400" max="6400" width="27.42578125" style="1" customWidth="1"/>
    <col min="6401" max="6404" width="9.140625" style="1"/>
    <col min="6405" max="6408" width="6" style="1" bestFit="1" customWidth="1"/>
    <col min="6409" max="6409" width="11" style="1" bestFit="1" customWidth="1"/>
    <col min="6410" max="6648" width="9.140625" style="1"/>
    <col min="6649" max="6650" width="0" style="1" hidden="1" customWidth="1"/>
    <col min="6651" max="6651" width="9.140625" style="1"/>
    <col min="6652" max="6652" width="0" style="1" hidden="1" customWidth="1"/>
    <col min="6653" max="6653" width="6.140625" style="1" customWidth="1"/>
    <col min="6654" max="6654" width="5" style="1" customWidth="1"/>
    <col min="6655" max="6655" width="21" style="1" bestFit="1" customWidth="1"/>
    <col min="6656" max="6656" width="27.42578125" style="1" customWidth="1"/>
    <col min="6657" max="6660" width="9.140625" style="1"/>
    <col min="6661" max="6664" width="6" style="1" bestFit="1" customWidth="1"/>
    <col min="6665" max="6665" width="11" style="1" bestFit="1" customWidth="1"/>
    <col min="6666" max="6904" width="9.140625" style="1"/>
    <col min="6905" max="6906" width="0" style="1" hidden="1" customWidth="1"/>
    <col min="6907" max="6907" width="9.140625" style="1"/>
    <col min="6908" max="6908" width="0" style="1" hidden="1" customWidth="1"/>
    <col min="6909" max="6909" width="6.140625" style="1" customWidth="1"/>
    <col min="6910" max="6910" width="5" style="1" customWidth="1"/>
    <col min="6911" max="6911" width="21" style="1" bestFit="1" customWidth="1"/>
    <col min="6912" max="6912" width="27.42578125" style="1" customWidth="1"/>
    <col min="6913" max="6916" width="9.140625" style="1"/>
    <col min="6917" max="6920" width="6" style="1" bestFit="1" customWidth="1"/>
    <col min="6921" max="6921" width="11" style="1" bestFit="1" customWidth="1"/>
    <col min="6922" max="7160" width="9.140625" style="1"/>
    <col min="7161" max="7162" width="0" style="1" hidden="1" customWidth="1"/>
    <col min="7163" max="7163" width="9.140625" style="1"/>
    <col min="7164" max="7164" width="0" style="1" hidden="1" customWidth="1"/>
    <col min="7165" max="7165" width="6.140625" style="1" customWidth="1"/>
    <col min="7166" max="7166" width="5" style="1" customWidth="1"/>
    <col min="7167" max="7167" width="21" style="1" bestFit="1" customWidth="1"/>
    <col min="7168" max="7168" width="27.42578125" style="1" customWidth="1"/>
    <col min="7169" max="7172" width="9.140625" style="1"/>
    <col min="7173" max="7176" width="6" style="1" bestFit="1" customWidth="1"/>
    <col min="7177" max="7177" width="11" style="1" bestFit="1" customWidth="1"/>
    <col min="7178" max="7416" width="9.140625" style="1"/>
    <col min="7417" max="7418" width="0" style="1" hidden="1" customWidth="1"/>
    <col min="7419" max="7419" width="9.140625" style="1"/>
    <col min="7420" max="7420" width="0" style="1" hidden="1" customWidth="1"/>
    <col min="7421" max="7421" width="6.140625" style="1" customWidth="1"/>
    <col min="7422" max="7422" width="5" style="1" customWidth="1"/>
    <col min="7423" max="7423" width="21" style="1" bestFit="1" customWidth="1"/>
    <col min="7424" max="7424" width="27.42578125" style="1" customWidth="1"/>
    <col min="7425" max="7428" width="9.140625" style="1"/>
    <col min="7429" max="7432" width="6" style="1" bestFit="1" customWidth="1"/>
    <col min="7433" max="7433" width="11" style="1" bestFit="1" customWidth="1"/>
    <col min="7434" max="7672" width="9.140625" style="1"/>
    <col min="7673" max="7674" width="0" style="1" hidden="1" customWidth="1"/>
    <col min="7675" max="7675" width="9.140625" style="1"/>
    <col min="7676" max="7676" width="0" style="1" hidden="1" customWidth="1"/>
    <col min="7677" max="7677" width="6.140625" style="1" customWidth="1"/>
    <col min="7678" max="7678" width="5" style="1" customWidth="1"/>
    <col min="7679" max="7679" width="21" style="1" bestFit="1" customWidth="1"/>
    <col min="7680" max="7680" width="27.42578125" style="1" customWidth="1"/>
    <col min="7681" max="7684" width="9.140625" style="1"/>
    <col min="7685" max="7688" width="6" style="1" bestFit="1" customWidth="1"/>
    <col min="7689" max="7689" width="11" style="1" bestFit="1" customWidth="1"/>
    <col min="7690" max="7928" width="9.140625" style="1"/>
    <col min="7929" max="7930" width="0" style="1" hidden="1" customWidth="1"/>
    <col min="7931" max="7931" width="9.140625" style="1"/>
    <col min="7932" max="7932" width="0" style="1" hidden="1" customWidth="1"/>
    <col min="7933" max="7933" width="6.140625" style="1" customWidth="1"/>
    <col min="7934" max="7934" width="5" style="1" customWidth="1"/>
    <col min="7935" max="7935" width="21" style="1" bestFit="1" customWidth="1"/>
    <col min="7936" max="7936" width="27.42578125" style="1" customWidth="1"/>
    <col min="7937" max="7940" width="9.140625" style="1"/>
    <col min="7941" max="7944" width="6" style="1" bestFit="1" customWidth="1"/>
    <col min="7945" max="7945" width="11" style="1" bestFit="1" customWidth="1"/>
    <col min="7946" max="8184" width="9.140625" style="1"/>
    <col min="8185" max="8186" width="0" style="1" hidden="1" customWidth="1"/>
    <col min="8187" max="8187" width="9.140625" style="1"/>
    <col min="8188" max="8188" width="0" style="1" hidden="1" customWidth="1"/>
    <col min="8189" max="8189" width="6.140625" style="1" customWidth="1"/>
    <col min="8190" max="8190" width="5" style="1" customWidth="1"/>
    <col min="8191" max="8191" width="21" style="1" bestFit="1" customWidth="1"/>
    <col min="8192" max="8192" width="27.42578125" style="1" customWidth="1"/>
    <col min="8193" max="8196" width="9.140625" style="1"/>
    <col min="8197" max="8200" width="6" style="1" bestFit="1" customWidth="1"/>
    <col min="8201" max="8201" width="11" style="1" bestFit="1" customWidth="1"/>
    <col min="8202" max="8440" width="9.140625" style="1"/>
    <col min="8441" max="8442" width="0" style="1" hidden="1" customWidth="1"/>
    <col min="8443" max="8443" width="9.140625" style="1"/>
    <col min="8444" max="8444" width="0" style="1" hidden="1" customWidth="1"/>
    <col min="8445" max="8445" width="6.140625" style="1" customWidth="1"/>
    <col min="8446" max="8446" width="5" style="1" customWidth="1"/>
    <col min="8447" max="8447" width="21" style="1" bestFit="1" customWidth="1"/>
    <col min="8448" max="8448" width="27.42578125" style="1" customWidth="1"/>
    <col min="8449" max="8452" width="9.140625" style="1"/>
    <col min="8453" max="8456" width="6" style="1" bestFit="1" customWidth="1"/>
    <col min="8457" max="8457" width="11" style="1" bestFit="1" customWidth="1"/>
    <col min="8458" max="8696" width="9.140625" style="1"/>
    <col min="8697" max="8698" width="0" style="1" hidden="1" customWidth="1"/>
    <col min="8699" max="8699" width="9.140625" style="1"/>
    <col min="8700" max="8700" width="0" style="1" hidden="1" customWidth="1"/>
    <col min="8701" max="8701" width="6.140625" style="1" customWidth="1"/>
    <col min="8702" max="8702" width="5" style="1" customWidth="1"/>
    <col min="8703" max="8703" width="21" style="1" bestFit="1" customWidth="1"/>
    <col min="8704" max="8704" width="27.42578125" style="1" customWidth="1"/>
    <col min="8705" max="8708" width="9.140625" style="1"/>
    <col min="8709" max="8712" width="6" style="1" bestFit="1" customWidth="1"/>
    <col min="8713" max="8713" width="11" style="1" bestFit="1" customWidth="1"/>
    <col min="8714" max="8952" width="9.140625" style="1"/>
    <col min="8953" max="8954" width="0" style="1" hidden="1" customWidth="1"/>
    <col min="8955" max="8955" width="9.140625" style="1"/>
    <col min="8956" max="8956" width="0" style="1" hidden="1" customWidth="1"/>
    <col min="8957" max="8957" width="6.140625" style="1" customWidth="1"/>
    <col min="8958" max="8958" width="5" style="1" customWidth="1"/>
    <col min="8959" max="8959" width="21" style="1" bestFit="1" customWidth="1"/>
    <col min="8960" max="8960" width="27.42578125" style="1" customWidth="1"/>
    <col min="8961" max="8964" width="9.140625" style="1"/>
    <col min="8965" max="8968" width="6" style="1" bestFit="1" customWidth="1"/>
    <col min="8969" max="8969" width="11" style="1" bestFit="1" customWidth="1"/>
    <col min="8970" max="9208" width="9.140625" style="1"/>
    <col min="9209" max="9210" width="0" style="1" hidden="1" customWidth="1"/>
    <col min="9211" max="9211" width="9.140625" style="1"/>
    <col min="9212" max="9212" width="0" style="1" hidden="1" customWidth="1"/>
    <col min="9213" max="9213" width="6.140625" style="1" customWidth="1"/>
    <col min="9214" max="9214" width="5" style="1" customWidth="1"/>
    <col min="9215" max="9215" width="21" style="1" bestFit="1" customWidth="1"/>
    <col min="9216" max="9216" width="27.42578125" style="1" customWidth="1"/>
    <col min="9217" max="9220" width="9.140625" style="1"/>
    <col min="9221" max="9224" width="6" style="1" bestFit="1" customWidth="1"/>
    <col min="9225" max="9225" width="11" style="1" bestFit="1" customWidth="1"/>
    <col min="9226" max="9464" width="9.140625" style="1"/>
    <col min="9465" max="9466" width="0" style="1" hidden="1" customWidth="1"/>
    <col min="9467" max="9467" width="9.140625" style="1"/>
    <col min="9468" max="9468" width="0" style="1" hidden="1" customWidth="1"/>
    <col min="9469" max="9469" width="6.140625" style="1" customWidth="1"/>
    <col min="9470" max="9470" width="5" style="1" customWidth="1"/>
    <col min="9471" max="9471" width="21" style="1" bestFit="1" customWidth="1"/>
    <col min="9472" max="9472" width="27.42578125" style="1" customWidth="1"/>
    <col min="9473" max="9476" width="9.140625" style="1"/>
    <col min="9477" max="9480" width="6" style="1" bestFit="1" customWidth="1"/>
    <col min="9481" max="9481" width="11" style="1" bestFit="1" customWidth="1"/>
    <col min="9482" max="9720" width="9.140625" style="1"/>
    <col min="9721" max="9722" width="0" style="1" hidden="1" customWidth="1"/>
    <col min="9723" max="9723" width="9.140625" style="1"/>
    <col min="9724" max="9724" width="0" style="1" hidden="1" customWidth="1"/>
    <col min="9725" max="9725" width="6.140625" style="1" customWidth="1"/>
    <col min="9726" max="9726" width="5" style="1" customWidth="1"/>
    <col min="9727" max="9727" width="21" style="1" bestFit="1" customWidth="1"/>
    <col min="9728" max="9728" width="27.42578125" style="1" customWidth="1"/>
    <col min="9729" max="9732" width="9.140625" style="1"/>
    <col min="9733" max="9736" width="6" style="1" bestFit="1" customWidth="1"/>
    <col min="9737" max="9737" width="11" style="1" bestFit="1" customWidth="1"/>
    <col min="9738" max="9976" width="9.140625" style="1"/>
    <col min="9977" max="9978" width="0" style="1" hidden="1" customWidth="1"/>
    <col min="9979" max="9979" width="9.140625" style="1"/>
    <col min="9980" max="9980" width="0" style="1" hidden="1" customWidth="1"/>
    <col min="9981" max="9981" width="6.140625" style="1" customWidth="1"/>
    <col min="9982" max="9982" width="5" style="1" customWidth="1"/>
    <col min="9983" max="9983" width="21" style="1" bestFit="1" customWidth="1"/>
    <col min="9984" max="9984" width="27.42578125" style="1" customWidth="1"/>
    <col min="9985" max="9988" width="9.140625" style="1"/>
    <col min="9989" max="9992" width="6" style="1" bestFit="1" customWidth="1"/>
    <col min="9993" max="9993" width="11" style="1" bestFit="1" customWidth="1"/>
    <col min="9994" max="10232" width="9.140625" style="1"/>
    <col min="10233" max="10234" width="0" style="1" hidden="1" customWidth="1"/>
    <col min="10235" max="10235" width="9.140625" style="1"/>
    <col min="10236" max="10236" width="0" style="1" hidden="1" customWidth="1"/>
    <col min="10237" max="10237" width="6.140625" style="1" customWidth="1"/>
    <col min="10238" max="10238" width="5" style="1" customWidth="1"/>
    <col min="10239" max="10239" width="21" style="1" bestFit="1" customWidth="1"/>
    <col min="10240" max="10240" width="27.42578125" style="1" customWidth="1"/>
    <col min="10241" max="10244" width="9.140625" style="1"/>
    <col min="10245" max="10248" width="6" style="1" bestFit="1" customWidth="1"/>
    <col min="10249" max="10249" width="11" style="1" bestFit="1" customWidth="1"/>
    <col min="10250" max="10488" width="9.140625" style="1"/>
    <col min="10489" max="10490" width="0" style="1" hidden="1" customWidth="1"/>
    <col min="10491" max="10491" width="9.140625" style="1"/>
    <col min="10492" max="10492" width="0" style="1" hidden="1" customWidth="1"/>
    <col min="10493" max="10493" width="6.140625" style="1" customWidth="1"/>
    <col min="10494" max="10494" width="5" style="1" customWidth="1"/>
    <col min="10495" max="10495" width="21" style="1" bestFit="1" customWidth="1"/>
    <col min="10496" max="10496" width="27.42578125" style="1" customWidth="1"/>
    <col min="10497" max="10500" width="9.140625" style="1"/>
    <col min="10501" max="10504" width="6" style="1" bestFit="1" customWidth="1"/>
    <col min="10505" max="10505" width="11" style="1" bestFit="1" customWidth="1"/>
    <col min="10506" max="10744" width="9.140625" style="1"/>
    <col min="10745" max="10746" width="0" style="1" hidden="1" customWidth="1"/>
    <col min="10747" max="10747" width="9.140625" style="1"/>
    <col min="10748" max="10748" width="0" style="1" hidden="1" customWidth="1"/>
    <col min="10749" max="10749" width="6.140625" style="1" customWidth="1"/>
    <col min="10750" max="10750" width="5" style="1" customWidth="1"/>
    <col min="10751" max="10751" width="21" style="1" bestFit="1" customWidth="1"/>
    <col min="10752" max="10752" width="27.42578125" style="1" customWidth="1"/>
    <col min="10753" max="10756" width="9.140625" style="1"/>
    <col min="10757" max="10760" width="6" style="1" bestFit="1" customWidth="1"/>
    <col min="10761" max="10761" width="11" style="1" bestFit="1" customWidth="1"/>
    <col min="10762" max="11000" width="9.140625" style="1"/>
    <col min="11001" max="11002" width="0" style="1" hidden="1" customWidth="1"/>
    <col min="11003" max="11003" width="9.140625" style="1"/>
    <col min="11004" max="11004" width="0" style="1" hidden="1" customWidth="1"/>
    <col min="11005" max="11005" width="6.140625" style="1" customWidth="1"/>
    <col min="11006" max="11006" width="5" style="1" customWidth="1"/>
    <col min="11007" max="11007" width="21" style="1" bestFit="1" customWidth="1"/>
    <col min="11008" max="11008" width="27.42578125" style="1" customWidth="1"/>
    <col min="11009" max="11012" width="9.140625" style="1"/>
    <col min="11013" max="11016" width="6" style="1" bestFit="1" customWidth="1"/>
    <col min="11017" max="11017" width="11" style="1" bestFit="1" customWidth="1"/>
    <col min="11018" max="11256" width="9.140625" style="1"/>
    <col min="11257" max="11258" width="0" style="1" hidden="1" customWidth="1"/>
    <col min="11259" max="11259" width="9.140625" style="1"/>
    <col min="11260" max="11260" width="0" style="1" hidden="1" customWidth="1"/>
    <col min="11261" max="11261" width="6.140625" style="1" customWidth="1"/>
    <col min="11262" max="11262" width="5" style="1" customWidth="1"/>
    <col min="11263" max="11263" width="21" style="1" bestFit="1" customWidth="1"/>
    <col min="11264" max="11264" width="27.42578125" style="1" customWidth="1"/>
    <col min="11265" max="11268" width="9.140625" style="1"/>
    <col min="11269" max="11272" width="6" style="1" bestFit="1" customWidth="1"/>
    <col min="11273" max="11273" width="11" style="1" bestFit="1" customWidth="1"/>
    <col min="11274" max="11512" width="9.140625" style="1"/>
    <col min="11513" max="11514" width="0" style="1" hidden="1" customWidth="1"/>
    <col min="11515" max="11515" width="9.140625" style="1"/>
    <col min="11516" max="11516" width="0" style="1" hidden="1" customWidth="1"/>
    <col min="11517" max="11517" width="6.140625" style="1" customWidth="1"/>
    <col min="11518" max="11518" width="5" style="1" customWidth="1"/>
    <col min="11519" max="11519" width="21" style="1" bestFit="1" customWidth="1"/>
    <col min="11520" max="11520" width="27.42578125" style="1" customWidth="1"/>
    <col min="11521" max="11524" width="9.140625" style="1"/>
    <col min="11525" max="11528" width="6" style="1" bestFit="1" customWidth="1"/>
    <col min="11529" max="11529" width="11" style="1" bestFit="1" customWidth="1"/>
    <col min="11530" max="11768" width="9.140625" style="1"/>
    <col min="11769" max="11770" width="0" style="1" hidden="1" customWidth="1"/>
    <col min="11771" max="11771" width="9.140625" style="1"/>
    <col min="11772" max="11772" width="0" style="1" hidden="1" customWidth="1"/>
    <col min="11773" max="11773" width="6.140625" style="1" customWidth="1"/>
    <col min="11774" max="11774" width="5" style="1" customWidth="1"/>
    <col min="11775" max="11775" width="21" style="1" bestFit="1" customWidth="1"/>
    <col min="11776" max="11776" width="27.42578125" style="1" customWidth="1"/>
    <col min="11777" max="11780" width="9.140625" style="1"/>
    <col min="11781" max="11784" width="6" style="1" bestFit="1" customWidth="1"/>
    <col min="11785" max="11785" width="11" style="1" bestFit="1" customWidth="1"/>
    <col min="11786" max="12024" width="9.140625" style="1"/>
    <col min="12025" max="12026" width="0" style="1" hidden="1" customWidth="1"/>
    <col min="12027" max="12027" width="9.140625" style="1"/>
    <col min="12028" max="12028" width="0" style="1" hidden="1" customWidth="1"/>
    <col min="12029" max="12029" width="6.140625" style="1" customWidth="1"/>
    <col min="12030" max="12030" width="5" style="1" customWidth="1"/>
    <col min="12031" max="12031" width="21" style="1" bestFit="1" customWidth="1"/>
    <col min="12032" max="12032" width="27.42578125" style="1" customWidth="1"/>
    <col min="12033" max="12036" width="9.140625" style="1"/>
    <col min="12037" max="12040" width="6" style="1" bestFit="1" customWidth="1"/>
    <col min="12041" max="12041" width="11" style="1" bestFit="1" customWidth="1"/>
    <col min="12042" max="12280" width="9.140625" style="1"/>
    <col min="12281" max="12282" width="0" style="1" hidden="1" customWidth="1"/>
    <col min="12283" max="12283" width="9.140625" style="1"/>
    <col min="12284" max="12284" width="0" style="1" hidden="1" customWidth="1"/>
    <col min="12285" max="12285" width="6.140625" style="1" customWidth="1"/>
    <col min="12286" max="12286" width="5" style="1" customWidth="1"/>
    <col min="12287" max="12287" width="21" style="1" bestFit="1" customWidth="1"/>
    <col min="12288" max="12288" width="27.42578125" style="1" customWidth="1"/>
    <col min="12289" max="12292" width="9.140625" style="1"/>
    <col min="12293" max="12296" width="6" style="1" bestFit="1" customWidth="1"/>
    <col min="12297" max="12297" width="11" style="1" bestFit="1" customWidth="1"/>
    <col min="12298" max="12536" width="9.140625" style="1"/>
    <col min="12537" max="12538" width="0" style="1" hidden="1" customWidth="1"/>
    <col min="12539" max="12539" width="9.140625" style="1"/>
    <col min="12540" max="12540" width="0" style="1" hidden="1" customWidth="1"/>
    <col min="12541" max="12541" width="6.140625" style="1" customWidth="1"/>
    <col min="12542" max="12542" width="5" style="1" customWidth="1"/>
    <col min="12543" max="12543" width="21" style="1" bestFit="1" customWidth="1"/>
    <col min="12544" max="12544" width="27.42578125" style="1" customWidth="1"/>
    <col min="12545" max="12548" width="9.140625" style="1"/>
    <col min="12549" max="12552" width="6" style="1" bestFit="1" customWidth="1"/>
    <col min="12553" max="12553" width="11" style="1" bestFit="1" customWidth="1"/>
    <col min="12554" max="12792" width="9.140625" style="1"/>
    <col min="12793" max="12794" width="0" style="1" hidden="1" customWidth="1"/>
    <col min="12795" max="12795" width="9.140625" style="1"/>
    <col min="12796" max="12796" width="0" style="1" hidden="1" customWidth="1"/>
    <col min="12797" max="12797" width="6.140625" style="1" customWidth="1"/>
    <col min="12798" max="12798" width="5" style="1" customWidth="1"/>
    <col min="12799" max="12799" width="21" style="1" bestFit="1" customWidth="1"/>
    <col min="12800" max="12800" width="27.42578125" style="1" customWidth="1"/>
    <col min="12801" max="12804" width="9.140625" style="1"/>
    <col min="12805" max="12808" width="6" style="1" bestFit="1" customWidth="1"/>
    <col min="12809" max="12809" width="11" style="1" bestFit="1" customWidth="1"/>
    <col min="12810" max="13048" width="9.140625" style="1"/>
    <col min="13049" max="13050" width="0" style="1" hidden="1" customWidth="1"/>
    <col min="13051" max="13051" width="9.140625" style="1"/>
    <col min="13052" max="13052" width="0" style="1" hidden="1" customWidth="1"/>
    <col min="13053" max="13053" width="6.140625" style="1" customWidth="1"/>
    <col min="13054" max="13054" width="5" style="1" customWidth="1"/>
    <col min="13055" max="13055" width="21" style="1" bestFit="1" customWidth="1"/>
    <col min="13056" max="13056" width="27.42578125" style="1" customWidth="1"/>
    <col min="13057" max="13060" width="9.140625" style="1"/>
    <col min="13061" max="13064" width="6" style="1" bestFit="1" customWidth="1"/>
    <col min="13065" max="13065" width="11" style="1" bestFit="1" customWidth="1"/>
    <col min="13066" max="13304" width="9.140625" style="1"/>
    <col min="13305" max="13306" width="0" style="1" hidden="1" customWidth="1"/>
    <col min="13307" max="13307" width="9.140625" style="1"/>
    <col min="13308" max="13308" width="0" style="1" hidden="1" customWidth="1"/>
    <col min="13309" max="13309" width="6.140625" style="1" customWidth="1"/>
    <col min="13310" max="13310" width="5" style="1" customWidth="1"/>
    <col min="13311" max="13311" width="21" style="1" bestFit="1" customWidth="1"/>
    <col min="13312" max="13312" width="27.42578125" style="1" customWidth="1"/>
    <col min="13313" max="13316" width="9.140625" style="1"/>
    <col min="13317" max="13320" width="6" style="1" bestFit="1" customWidth="1"/>
    <col min="13321" max="13321" width="11" style="1" bestFit="1" customWidth="1"/>
    <col min="13322" max="13560" width="9.140625" style="1"/>
    <col min="13561" max="13562" width="0" style="1" hidden="1" customWidth="1"/>
    <col min="13563" max="13563" width="9.140625" style="1"/>
    <col min="13564" max="13564" width="0" style="1" hidden="1" customWidth="1"/>
    <col min="13565" max="13565" width="6.140625" style="1" customWidth="1"/>
    <col min="13566" max="13566" width="5" style="1" customWidth="1"/>
    <col min="13567" max="13567" width="21" style="1" bestFit="1" customWidth="1"/>
    <col min="13568" max="13568" width="27.42578125" style="1" customWidth="1"/>
    <col min="13569" max="13572" width="9.140625" style="1"/>
    <col min="13573" max="13576" width="6" style="1" bestFit="1" customWidth="1"/>
    <col min="13577" max="13577" width="11" style="1" bestFit="1" customWidth="1"/>
    <col min="13578" max="13816" width="9.140625" style="1"/>
    <col min="13817" max="13818" width="0" style="1" hidden="1" customWidth="1"/>
    <col min="13819" max="13819" width="9.140625" style="1"/>
    <col min="13820" max="13820" width="0" style="1" hidden="1" customWidth="1"/>
    <col min="13821" max="13821" width="6.140625" style="1" customWidth="1"/>
    <col min="13822" max="13822" width="5" style="1" customWidth="1"/>
    <col min="13823" max="13823" width="21" style="1" bestFit="1" customWidth="1"/>
    <col min="13824" max="13824" width="27.42578125" style="1" customWidth="1"/>
    <col min="13825" max="13828" width="9.140625" style="1"/>
    <col min="13829" max="13832" width="6" style="1" bestFit="1" customWidth="1"/>
    <col min="13833" max="13833" width="11" style="1" bestFit="1" customWidth="1"/>
    <col min="13834" max="14072" width="9.140625" style="1"/>
    <col min="14073" max="14074" width="0" style="1" hidden="1" customWidth="1"/>
    <col min="14075" max="14075" width="9.140625" style="1"/>
    <col min="14076" max="14076" width="0" style="1" hidden="1" customWidth="1"/>
    <col min="14077" max="14077" width="6.140625" style="1" customWidth="1"/>
    <col min="14078" max="14078" width="5" style="1" customWidth="1"/>
    <col min="14079" max="14079" width="21" style="1" bestFit="1" customWidth="1"/>
    <col min="14080" max="14080" width="27.42578125" style="1" customWidth="1"/>
    <col min="14081" max="14084" width="9.140625" style="1"/>
    <col min="14085" max="14088" width="6" style="1" bestFit="1" customWidth="1"/>
    <col min="14089" max="14089" width="11" style="1" bestFit="1" customWidth="1"/>
    <col min="14090" max="14328" width="9.140625" style="1"/>
    <col min="14329" max="14330" width="0" style="1" hidden="1" customWidth="1"/>
    <col min="14331" max="14331" width="9.140625" style="1"/>
    <col min="14332" max="14332" width="0" style="1" hidden="1" customWidth="1"/>
    <col min="14333" max="14333" width="6.140625" style="1" customWidth="1"/>
    <col min="14334" max="14334" width="5" style="1" customWidth="1"/>
    <col min="14335" max="14335" width="21" style="1" bestFit="1" customWidth="1"/>
    <col min="14336" max="14336" width="27.42578125" style="1" customWidth="1"/>
    <col min="14337" max="14340" width="9.140625" style="1"/>
    <col min="14341" max="14344" width="6" style="1" bestFit="1" customWidth="1"/>
    <col min="14345" max="14345" width="11" style="1" bestFit="1" customWidth="1"/>
    <col min="14346" max="14584" width="9.140625" style="1"/>
    <col min="14585" max="14586" width="0" style="1" hidden="1" customWidth="1"/>
    <col min="14587" max="14587" width="9.140625" style="1"/>
    <col min="14588" max="14588" width="0" style="1" hidden="1" customWidth="1"/>
    <col min="14589" max="14589" width="6.140625" style="1" customWidth="1"/>
    <col min="14590" max="14590" width="5" style="1" customWidth="1"/>
    <col min="14591" max="14591" width="21" style="1" bestFit="1" customWidth="1"/>
    <col min="14592" max="14592" width="27.42578125" style="1" customWidth="1"/>
    <col min="14593" max="14596" width="9.140625" style="1"/>
    <col min="14597" max="14600" width="6" style="1" bestFit="1" customWidth="1"/>
    <col min="14601" max="14601" width="11" style="1" bestFit="1" customWidth="1"/>
    <col min="14602" max="14840" width="9.140625" style="1"/>
    <col min="14841" max="14842" width="0" style="1" hidden="1" customWidth="1"/>
    <col min="14843" max="14843" width="9.140625" style="1"/>
    <col min="14844" max="14844" width="0" style="1" hidden="1" customWidth="1"/>
    <col min="14845" max="14845" width="6.140625" style="1" customWidth="1"/>
    <col min="14846" max="14846" width="5" style="1" customWidth="1"/>
    <col min="14847" max="14847" width="21" style="1" bestFit="1" customWidth="1"/>
    <col min="14848" max="14848" width="27.42578125" style="1" customWidth="1"/>
    <col min="14849" max="14852" width="9.140625" style="1"/>
    <col min="14853" max="14856" width="6" style="1" bestFit="1" customWidth="1"/>
    <col min="14857" max="14857" width="11" style="1" bestFit="1" customWidth="1"/>
    <col min="14858" max="15096" width="9.140625" style="1"/>
    <col min="15097" max="15098" width="0" style="1" hidden="1" customWidth="1"/>
    <col min="15099" max="15099" width="9.140625" style="1"/>
    <col min="15100" max="15100" width="0" style="1" hidden="1" customWidth="1"/>
    <col min="15101" max="15101" width="6.140625" style="1" customWidth="1"/>
    <col min="15102" max="15102" width="5" style="1" customWidth="1"/>
    <col min="15103" max="15103" width="21" style="1" bestFit="1" customWidth="1"/>
    <col min="15104" max="15104" width="27.42578125" style="1" customWidth="1"/>
    <col min="15105" max="15108" width="9.140625" style="1"/>
    <col min="15109" max="15112" width="6" style="1" bestFit="1" customWidth="1"/>
    <col min="15113" max="15113" width="11" style="1" bestFit="1" customWidth="1"/>
    <col min="15114" max="15352" width="9.140625" style="1"/>
    <col min="15353" max="15354" width="0" style="1" hidden="1" customWidth="1"/>
    <col min="15355" max="15355" width="9.140625" style="1"/>
    <col min="15356" max="15356" width="0" style="1" hidden="1" customWidth="1"/>
    <col min="15357" max="15357" width="6.140625" style="1" customWidth="1"/>
    <col min="15358" max="15358" width="5" style="1" customWidth="1"/>
    <col min="15359" max="15359" width="21" style="1" bestFit="1" customWidth="1"/>
    <col min="15360" max="15360" width="27.42578125" style="1" customWidth="1"/>
    <col min="15361" max="15364" width="9.140625" style="1"/>
    <col min="15365" max="15368" width="6" style="1" bestFit="1" customWidth="1"/>
    <col min="15369" max="15369" width="11" style="1" bestFit="1" customWidth="1"/>
    <col min="15370" max="15608" width="9.140625" style="1"/>
    <col min="15609" max="15610" width="0" style="1" hidden="1" customWidth="1"/>
    <col min="15611" max="15611" width="9.140625" style="1"/>
    <col min="15612" max="15612" width="0" style="1" hidden="1" customWidth="1"/>
    <col min="15613" max="15613" width="6.140625" style="1" customWidth="1"/>
    <col min="15614" max="15614" width="5" style="1" customWidth="1"/>
    <col min="15615" max="15615" width="21" style="1" bestFit="1" customWidth="1"/>
    <col min="15616" max="15616" width="27.42578125" style="1" customWidth="1"/>
    <col min="15617" max="15620" width="9.140625" style="1"/>
    <col min="15621" max="15624" width="6" style="1" bestFit="1" customWidth="1"/>
    <col min="15625" max="15625" width="11" style="1" bestFit="1" customWidth="1"/>
    <col min="15626" max="15864" width="9.140625" style="1"/>
    <col min="15865" max="15866" width="0" style="1" hidden="1" customWidth="1"/>
    <col min="15867" max="15867" width="9.140625" style="1"/>
    <col min="15868" max="15868" width="0" style="1" hidden="1" customWidth="1"/>
    <col min="15869" max="15869" width="6.140625" style="1" customWidth="1"/>
    <col min="15870" max="15870" width="5" style="1" customWidth="1"/>
    <col min="15871" max="15871" width="21" style="1" bestFit="1" customWidth="1"/>
    <col min="15872" max="15872" width="27.42578125" style="1" customWidth="1"/>
    <col min="15873" max="15876" width="9.140625" style="1"/>
    <col min="15877" max="15880" width="6" style="1" bestFit="1" customWidth="1"/>
    <col min="15881" max="15881" width="11" style="1" bestFit="1" customWidth="1"/>
    <col min="15882" max="16120" width="9.140625" style="1"/>
    <col min="16121" max="16122" width="0" style="1" hidden="1" customWidth="1"/>
    <col min="16123" max="16123" width="9.140625" style="1"/>
    <col min="16124" max="16124" width="0" style="1" hidden="1" customWidth="1"/>
    <col min="16125" max="16125" width="6.140625" style="1" customWidth="1"/>
    <col min="16126" max="16126" width="5" style="1" customWidth="1"/>
    <col min="16127" max="16127" width="21" style="1" bestFit="1" customWidth="1"/>
    <col min="16128" max="16128" width="27.42578125" style="1" customWidth="1"/>
    <col min="16129" max="16132" width="9.140625" style="1"/>
    <col min="16133" max="16136" width="6" style="1" bestFit="1" customWidth="1"/>
    <col min="16137" max="16137" width="11" style="1" bestFit="1" customWidth="1"/>
    <col min="16138" max="16384" width="9.140625" style="1"/>
  </cols>
  <sheetData>
    <row r="1" spans="1:11" ht="15.75" x14ac:dyDescent="0.25">
      <c r="H1" s="3" t="s">
        <v>0</v>
      </c>
    </row>
    <row r="2" spans="1:11" x14ac:dyDescent="0.2">
      <c r="H2" s="5" t="s">
        <v>1</v>
      </c>
    </row>
    <row r="3" spans="1:11" x14ac:dyDescent="0.2">
      <c r="H3" s="5" t="s">
        <v>2</v>
      </c>
    </row>
    <row r="4" spans="1:11" x14ac:dyDescent="0.2">
      <c r="H4" s="5" t="s">
        <v>3</v>
      </c>
    </row>
    <row r="6" spans="1:11" x14ac:dyDescent="0.2">
      <c r="A6" s="1" t="s">
        <v>4</v>
      </c>
      <c r="B6" s="1" t="s">
        <v>5</v>
      </c>
      <c r="C6" s="6" t="s">
        <v>6</v>
      </c>
      <c r="D6" s="7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8" t="s">
        <v>12</v>
      </c>
      <c r="J6" s="8" t="s">
        <v>13</v>
      </c>
      <c r="K6" s="6" t="s">
        <v>14</v>
      </c>
    </row>
    <row r="7" spans="1:11" x14ac:dyDescent="0.2">
      <c r="B7" s="9"/>
      <c r="C7" s="10"/>
      <c r="D7" s="11">
        <v>1</v>
      </c>
      <c r="E7" s="10">
        <f>VLOOKUP(D7,[1]startovka!$C$2:$G$151,3,FALSE)</f>
        <v>1</v>
      </c>
      <c r="F7" s="10">
        <v>1</v>
      </c>
      <c r="G7" s="10" t="str">
        <f>VLOOKUP(D7,[1]startovka!$C$2:$G$151,4,FALSE)</f>
        <v>Pavel KUBÁT</v>
      </c>
      <c r="H7" s="12" t="str">
        <f>VLOOKUP(D7,[1]startovka!$C$2:$G$151,5,FALSE)</f>
        <v>HZS kraje Vysočina</v>
      </c>
      <c r="I7" s="13"/>
      <c r="J7" s="13"/>
      <c r="K7" s="14"/>
    </row>
    <row r="8" spans="1:11" x14ac:dyDescent="0.2">
      <c r="B8" s="9"/>
      <c r="C8" s="10"/>
      <c r="D8" s="11">
        <v>2</v>
      </c>
      <c r="E8" s="10">
        <f>VLOOKUP(D8,[1]startovka!$C$2:$G$151,3,FALSE)</f>
        <v>13</v>
      </c>
      <c r="F8" s="10">
        <v>2</v>
      </c>
      <c r="G8" s="10" t="str">
        <f>VLOOKUP(D8,[1]startovka!$C$2:$G$151,4,FALSE)</f>
        <v>Zbyněk OSTRÝ</v>
      </c>
      <c r="H8" s="12" t="str">
        <f>VLOOKUP(D8,[1]startovka!$C$2:$G$151,5,FALSE)</f>
        <v>HZS Jihomoravského kraje</v>
      </c>
      <c r="I8" s="13"/>
      <c r="J8" s="13"/>
      <c r="K8" s="15"/>
    </row>
    <row r="9" spans="1:11" x14ac:dyDescent="0.2">
      <c r="B9" s="9"/>
      <c r="C9" s="10"/>
      <c r="D9" s="11">
        <v>3</v>
      </c>
      <c r="E9" s="10">
        <f>VLOOKUP(D9,[1]startovka!$C$2:$G$151,3,FALSE)</f>
        <v>21</v>
      </c>
      <c r="F9" s="10">
        <v>3</v>
      </c>
      <c r="G9" s="10" t="str">
        <f>VLOOKUP(D9,[1]startovka!$C$2:$G$151,4,FALSE)</f>
        <v>Martin ROHÁČ</v>
      </c>
      <c r="H9" s="11" t="str">
        <f>VLOOKUP(D9,[1]startovka!$C$2:$G$151,5,FALSE)</f>
        <v>HZS Plzeňského kraje</v>
      </c>
      <c r="I9" s="13"/>
      <c r="J9" s="13"/>
      <c r="K9" s="15"/>
    </row>
    <row r="10" spans="1:11" x14ac:dyDescent="0.2">
      <c r="B10" s="9"/>
      <c r="C10" s="10"/>
      <c r="D10" s="11">
        <v>4</v>
      </c>
      <c r="E10" s="10">
        <f>VLOOKUP(D10,[1]startovka!$C$2:$G$151,3,FALSE)</f>
        <v>31</v>
      </c>
      <c r="F10" s="10">
        <v>4</v>
      </c>
      <c r="G10" s="10" t="str">
        <f>VLOOKUP(D10,[1]startovka!$C$2:$G$151,4,FALSE)</f>
        <v>Ladislav PECINA</v>
      </c>
      <c r="H10" s="11" t="str">
        <f>VLOOKUP(D10,[1]startovka!$C$2:$G$151,5,FALSE)</f>
        <v>HZS Pardubického kraje</v>
      </c>
      <c r="I10" s="13"/>
      <c r="J10" s="13"/>
      <c r="K10" s="15"/>
    </row>
    <row r="11" spans="1:11" x14ac:dyDescent="0.2">
      <c r="B11" s="9"/>
      <c r="C11" s="16"/>
      <c r="D11" s="7">
        <v>5</v>
      </c>
      <c r="E11" s="16">
        <f>VLOOKUP(D11,[1]startovka!$C$2:$G$151,3,FALSE)</f>
        <v>44</v>
      </c>
      <c r="F11" s="16">
        <v>1</v>
      </c>
      <c r="G11" s="16" t="str">
        <f>VLOOKUP(D11,[1]startovka!$C$2:$G$151,4,FALSE)</f>
        <v>Navrátil PETR</v>
      </c>
      <c r="H11" s="17" t="str">
        <f>VLOOKUP(D11,[1]startovka!$C$2:$G$151,5,FALSE)</f>
        <v>HZS Olomouckého kraje</v>
      </c>
      <c r="I11" s="18"/>
      <c r="J11" s="18"/>
      <c r="K11" s="19"/>
    </row>
    <row r="12" spans="1:11" x14ac:dyDescent="0.2">
      <c r="B12" s="9"/>
      <c r="C12" s="16"/>
      <c r="D12" s="7">
        <v>6</v>
      </c>
      <c r="E12" s="16">
        <f>VLOOKUP(D12,[1]startovka!$C$2:$G$151,3,FALSE)</f>
        <v>59</v>
      </c>
      <c r="F12" s="16">
        <v>2</v>
      </c>
      <c r="G12" s="16" t="str">
        <f>VLOOKUP(D12,[1]startovka!$C$2:$G$151,4,FALSE)</f>
        <v>Pavel JANŮ</v>
      </c>
      <c r="H12" s="17" t="str">
        <f>VLOOKUP(D12,[1]startovka!$C$2:$G$151,5,FALSE)</f>
        <v>HZS Jihočeského kraje</v>
      </c>
      <c r="I12" s="18"/>
      <c r="J12" s="18"/>
      <c r="K12" s="8"/>
    </row>
    <row r="13" spans="1:11" x14ac:dyDescent="0.2">
      <c r="B13" s="9"/>
      <c r="C13" s="16"/>
      <c r="D13" s="7">
        <v>7</v>
      </c>
      <c r="E13" s="16">
        <f>VLOOKUP(D13,[1]startovka!$C$2:$G$151,3,FALSE)</f>
        <v>61</v>
      </c>
      <c r="F13" s="16">
        <v>3</v>
      </c>
      <c r="G13" s="16" t="str">
        <f>VLOOKUP(D13,[1]startovka!$C$2:$G$151,4,FALSE)</f>
        <v>Kamil BEZRUČ</v>
      </c>
      <c r="H13" s="7" t="str">
        <f>VLOOKUP(D13,[1]startovka!$C$2:$G$151,5,FALSE)</f>
        <v>HZS Moravskoslezského kraje</v>
      </c>
      <c r="I13" s="18"/>
      <c r="J13" s="18"/>
      <c r="K13" s="8"/>
    </row>
    <row r="14" spans="1:11" x14ac:dyDescent="0.2">
      <c r="B14" s="9"/>
      <c r="C14" s="16"/>
      <c r="D14" s="7">
        <v>8</v>
      </c>
      <c r="E14" s="16">
        <f>VLOOKUP(D14,[1]startovka!$C$2:$G$151,3,FALSE)</f>
        <v>72</v>
      </c>
      <c r="F14" s="16">
        <v>4</v>
      </c>
      <c r="G14" s="16" t="str">
        <f>VLOOKUP(D14,[1]startovka!$C$2:$G$151,4,FALSE)</f>
        <v>Jiří VOLF</v>
      </c>
      <c r="H14" s="7" t="str">
        <f>VLOOKUP(D14,[1]startovka!$C$2:$G$151,5,FALSE)</f>
        <v>HZS Královéhradeckého kraje</v>
      </c>
      <c r="I14" s="18"/>
      <c r="J14" s="18"/>
      <c r="K14" s="8"/>
    </row>
    <row r="15" spans="1:11" x14ac:dyDescent="0.2">
      <c r="B15" s="9"/>
      <c r="C15" s="10"/>
      <c r="D15" s="11">
        <v>9</v>
      </c>
      <c r="E15" s="10">
        <f>VLOOKUP(D15,[1]startovka!$C$2:$G$151,3,FALSE)</f>
        <v>81</v>
      </c>
      <c r="F15" s="10">
        <v>1</v>
      </c>
      <c r="G15" s="10" t="str">
        <f>VLOOKUP(D15,[1]startovka!$C$2:$G$151,4,FALSE)</f>
        <v>Lukáš VANÍČEK</v>
      </c>
      <c r="H15" s="12" t="str">
        <f>VLOOKUP(D15,[1]startovka!$C$2:$G$151,5,FALSE)</f>
        <v>HZS Libereckého kraje</v>
      </c>
      <c r="I15" s="13"/>
      <c r="J15" s="13"/>
      <c r="K15" s="14"/>
    </row>
    <row r="16" spans="1:11" x14ac:dyDescent="0.2">
      <c r="B16" s="9"/>
      <c r="C16" s="10"/>
      <c r="D16" s="11">
        <v>10</v>
      </c>
      <c r="E16" s="10">
        <f>VLOOKUP(D16,[1]startovka!$C$2:$G$151,3,FALSE)</f>
        <v>91</v>
      </c>
      <c r="F16" s="10">
        <v>2</v>
      </c>
      <c r="G16" s="10" t="str">
        <f>VLOOKUP(D16,[1]startovka!$C$2:$G$151,4,FALSE)</f>
        <v>Kamil TOMEŠ</v>
      </c>
      <c r="H16" s="12" t="str">
        <f>VLOOKUP(D16,[1]startovka!$C$2:$G$151,5,FALSE)</f>
        <v>HZS podniku SŽDC s.o</v>
      </c>
      <c r="I16" s="13"/>
      <c r="J16" s="13"/>
      <c r="K16" s="15"/>
    </row>
    <row r="17" spans="2:11" x14ac:dyDescent="0.2">
      <c r="B17" s="9"/>
      <c r="C17" s="10"/>
      <c r="D17" s="11">
        <v>11</v>
      </c>
      <c r="E17" s="10">
        <f>VLOOKUP(D17,[1]startovka!$C$2:$G$151,3,FALSE)</f>
        <v>104</v>
      </c>
      <c r="F17" s="10">
        <v>3</v>
      </c>
      <c r="G17" s="10" t="str">
        <f>VLOOKUP(D17,[1]startovka!$C$2:$G$151,4,FALSE)</f>
        <v>František OMELKA</v>
      </c>
      <c r="H17" s="11" t="str">
        <f>VLOOKUP(D17,[1]startovka!$C$2:$G$151,5,FALSE)</f>
        <v>HZS Zlínského kraje</v>
      </c>
      <c r="I17" s="13"/>
      <c r="J17" s="13"/>
      <c r="K17" s="15"/>
    </row>
    <row r="18" spans="2:11" x14ac:dyDescent="0.2">
      <c r="B18" s="9"/>
      <c r="C18" s="10"/>
      <c r="D18" s="11">
        <v>12</v>
      </c>
      <c r="E18" s="10">
        <f>VLOOKUP(D18,[1]startovka!$C$2:$G$151,3,FALSE)</f>
        <v>111</v>
      </c>
      <c r="F18" s="10">
        <v>4</v>
      </c>
      <c r="G18" s="10" t="str">
        <f>VLOOKUP(D18,[1]startovka!$C$2:$G$151,4,FALSE)</f>
        <v>Jiří KARAS</v>
      </c>
      <c r="H18" s="11" t="str">
        <f>VLOOKUP(D18,[1]startovka!$C$2:$G$151,5,FALSE)</f>
        <v>HZS Karlovarského kraje</v>
      </c>
      <c r="I18" s="13"/>
      <c r="J18" s="13"/>
      <c r="K18" s="15"/>
    </row>
    <row r="19" spans="2:11" x14ac:dyDescent="0.2">
      <c r="B19" s="9"/>
      <c r="C19" s="16"/>
      <c r="D19" s="7">
        <v>13</v>
      </c>
      <c r="E19" s="16">
        <f>VLOOKUP(D19,[1]startovka!$C$2:$G$151,3,FALSE)</f>
        <v>121</v>
      </c>
      <c r="F19" s="16">
        <v>1</v>
      </c>
      <c r="G19" s="16" t="str">
        <f>VLOOKUP(D19,[1]startovka!$C$2:$G$151,4,FALSE)</f>
        <v>Marek SCHOBER</v>
      </c>
      <c r="H19" s="17" t="str">
        <f>VLOOKUP(D19,[1]startovka!$C$2:$G$151,5,FALSE)</f>
        <v>HZS hlavního města Prahy</v>
      </c>
      <c r="I19" s="18"/>
      <c r="J19" s="18"/>
      <c r="K19" s="19"/>
    </row>
    <row r="20" spans="2:11" x14ac:dyDescent="0.2">
      <c r="B20" s="9"/>
      <c r="C20" s="16"/>
      <c r="D20" s="7">
        <v>14</v>
      </c>
      <c r="E20" s="16">
        <f>VLOOKUP(D20,[1]startovka!$C$2:$G$151,3,FALSE)</f>
        <v>133</v>
      </c>
      <c r="F20" s="16">
        <v>2</v>
      </c>
      <c r="G20" s="16" t="str">
        <f>VLOOKUP(D20,[1]startovka!$C$2:$G$151,4,FALSE)</f>
        <v>Václav ŘÍHA</v>
      </c>
      <c r="H20" s="17" t="str">
        <f>VLOOKUP(D20,[1]startovka!$C$2:$G$151,5,FALSE)</f>
        <v>HZS Středočeského kraje</v>
      </c>
      <c r="I20" s="18"/>
      <c r="J20" s="18"/>
      <c r="K20" s="8"/>
    </row>
    <row r="21" spans="2:11" x14ac:dyDescent="0.2">
      <c r="B21" s="9"/>
      <c r="C21" s="16"/>
      <c r="D21" s="7">
        <v>15</v>
      </c>
      <c r="E21" s="16">
        <f>VLOOKUP(D21,[1]startovka!$C$2:$G$151,3,FALSE)</f>
        <v>141</v>
      </c>
      <c r="F21" s="16">
        <v>3</v>
      </c>
      <c r="G21" s="16" t="str">
        <f>VLOOKUP(D21,[1]startovka!$C$2:$G$151,4,FALSE)</f>
        <v>Martin VLČEK</v>
      </c>
      <c r="H21" s="7" t="str">
        <f>VLOOKUP(D21,[1]startovka!$C$2:$G$151,5,FALSE)</f>
        <v>HZS Ústeckého kraje</v>
      </c>
      <c r="I21" s="18"/>
      <c r="J21" s="18"/>
      <c r="K21" s="8"/>
    </row>
    <row r="22" spans="2:11" x14ac:dyDescent="0.2">
      <c r="B22" s="9"/>
      <c r="C22" s="16"/>
      <c r="D22" s="7">
        <v>16</v>
      </c>
      <c r="E22" s="16">
        <f>VLOOKUP(D22,[1]startovka!$C$2:$G$151,3,FALSE)</f>
        <v>2</v>
      </c>
      <c r="F22" s="16">
        <v>4</v>
      </c>
      <c r="G22" s="16" t="str">
        <f>VLOOKUP(D22,[1]startovka!$C$2:$G$151,4,FALSE)</f>
        <v>Pavel HNÍZDIL</v>
      </c>
      <c r="H22" s="7" t="str">
        <f>VLOOKUP(D22,[1]startovka!$C$2:$G$151,5,FALSE)</f>
        <v>HZS kraje Vysočina</v>
      </c>
      <c r="I22" s="18"/>
      <c r="J22" s="18"/>
      <c r="K22" s="8"/>
    </row>
    <row r="23" spans="2:11" x14ac:dyDescent="0.2">
      <c r="B23" s="9"/>
      <c r="C23" s="10"/>
      <c r="D23" s="11">
        <v>17</v>
      </c>
      <c r="E23" s="10">
        <f>VLOOKUP(D23,[1]startovka!$C$2:$G$151,3,FALSE)</f>
        <v>12</v>
      </c>
      <c r="F23" s="10">
        <v>1</v>
      </c>
      <c r="G23" s="10" t="str">
        <f>VLOOKUP(D23,[1]startovka!$C$2:$G$151,4,FALSE)</f>
        <v>Martin BÍLEK</v>
      </c>
      <c r="H23" s="12" t="str">
        <f>VLOOKUP(D23,[1]startovka!$C$2:$G$151,5,FALSE)</f>
        <v>HZS Jihomoravského kraje</v>
      </c>
      <c r="I23" s="13"/>
      <c r="J23" s="13"/>
      <c r="K23" s="14"/>
    </row>
    <row r="24" spans="2:11" x14ac:dyDescent="0.2">
      <c r="B24" s="9"/>
      <c r="C24" s="10"/>
      <c r="D24" s="11">
        <v>18</v>
      </c>
      <c r="E24" s="10">
        <f>VLOOKUP(D24,[1]startovka!$C$2:$G$151,3,FALSE)</f>
        <v>22</v>
      </c>
      <c r="F24" s="10">
        <v>2</v>
      </c>
      <c r="G24" s="10" t="str">
        <f>VLOOKUP(D24,[1]startovka!$C$2:$G$151,4,FALSE)</f>
        <v>Jan HŮLA</v>
      </c>
      <c r="H24" s="12" t="str">
        <f>VLOOKUP(D24,[1]startovka!$C$2:$G$151,5,FALSE)</f>
        <v>HZS Plzeňského kraje</v>
      </c>
      <c r="I24" s="13"/>
      <c r="J24" s="13"/>
      <c r="K24" s="15"/>
    </row>
    <row r="25" spans="2:11" x14ac:dyDescent="0.2">
      <c r="B25" s="9"/>
      <c r="C25" s="10"/>
      <c r="D25" s="11">
        <v>19</v>
      </c>
      <c r="E25" s="10">
        <f>VLOOKUP(D25,[1]startovka!$C$2:$G$151,3,FALSE)</f>
        <v>32</v>
      </c>
      <c r="F25" s="10">
        <v>3</v>
      </c>
      <c r="G25" s="10" t="str">
        <f>VLOOKUP(D25,[1]startovka!$C$2:$G$151,4,FALSE)</f>
        <v>Lukáš BEER</v>
      </c>
      <c r="H25" s="11" t="str">
        <f>VLOOKUP(D25,[1]startovka!$C$2:$G$151,5,FALSE)</f>
        <v>HZS Pardubického kraje</v>
      </c>
      <c r="I25" s="13"/>
      <c r="J25" s="13"/>
      <c r="K25" s="15"/>
    </row>
    <row r="26" spans="2:11" x14ac:dyDescent="0.2">
      <c r="B26" s="9"/>
      <c r="C26" s="10"/>
      <c r="D26" s="11">
        <v>20</v>
      </c>
      <c r="E26" s="10">
        <f>VLOOKUP(D26,[1]startovka!$C$2:$G$151,3,FALSE)</f>
        <v>46</v>
      </c>
      <c r="F26" s="10">
        <v>4</v>
      </c>
      <c r="G26" s="10" t="str">
        <f>VLOOKUP(D26,[1]startovka!$C$2:$G$151,4,FALSE)</f>
        <v>Patrman LADISLAV</v>
      </c>
      <c r="H26" s="11" t="str">
        <f>VLOOKUP(D26,[1]startovka!$C$2:$G$151,5,FALSE)</f>
        <v>HZS Olomouckého kraje</v>
      </c>
      <c r="I26" s="13"/>
      <c r="J26" s="13"/>
      <c r="K26" s="15"/>
    </row>
    <row r="27" spans="2:11" x14ac:dyDescent="0.2">
      <c r="B27" s="9"/>
      <c r="C27" s="16"/>
      <c r="D27" s="7">
        <v>21</v>
      </c>
      <c r="E27" s="16">
        <f>VLOOKUP(D27,[1]startovka!$C$2:$G$151,3,FALSE)</f>
        <v>60</v>
      </c>
      <c r="F27" s="16">
        <v>1</v>
      </c>
      <c r="G27" s="16" t="str">
        <f>VLOOKUP(D27,[1]startovka!$C$2:$G$151,4,FALSE)</f>
        <v>Ivan PĚNČA</v>
      </c>
      <c r="H27" s="17" t="str">
        <f>VLOOKUP(D27,[1]startovka!$C$2:$G$151,5,FALSE)</f>
        <v>HZS Jihočeského kraje</v>
      </c>
      <c r="I27" s="18"/>
      <c r="J27" s="18"/>
      <c r="K27" s="19"/>
    </row>
    <row r="28" spans="2:11" x14ac:dyDescent="0.2">
      <c r="B28" s="9"/>
      <c r="C28" s="16"/>
      <c r="D28" s="7">
        <v>22</v>
      </c>
      <c r="E28" s="16">
        <f>VLOOKUP(D28,[1]startovka!$C$2:$G$151,3,FALSE)</f>
        <v>62</v>
      </c>
      <c r="F28" s="16">
        <v>2</v>
      </c>
      <c r="G28" s="16" t="str">
        <f>VLOOKUP(D28,[1]startovka!$C$2:$G$151,4,FALSE)</f>
        <v>David DOPIRÁK</v>
      </c>
      <c r="H28" s="17" t="str">
        <f>VLOOKUP(D28,[1]startovka!$C$2:$G$151,5,FALSE)</f>
        <v>HZS Moravskoslezského kraje</v>
      </c>
      <c r="I28" s="18"/>
      <c r="J28" s="18"/>
      <c r="K28" s="8"/>
    </row>
    <row r="29" spans="2:11" x14ac:dyDescent="0.2">
      <c r="B29" s="9"/>
      <c r="C29" s="16"/>
      <c r="D29" s="7">
        <v>23</v>
      </c>
      <c r="E29" s="16">
        <f>VLOOKUP(D29,[1]startovka!$C$2:$G$151,3,FALSE)</f>
        <v>76</v>
      </c>
      <c r="F29" s="16">
        <v>3</v>
      </c>
      <c r="G29" s="16" t="str">
        <f>VLOOKUP(D29,[1]startovka!$C$2:$G$151,4,FALSE)</f>
        <v>Radovan BLUDSKÝ</v>
      </c>
      <c r="H29" s="7" t="str">
        <f>VLOOKUP(D29,[1]startovka!$C$2:$G$151,5,FALSE)</f>
        <v>HZS Královéhradeckého kraje</v>
      </c>
      <c r="I29" s="18"/>
      <c r="J29" s="18"/>
      <c r="K29" s="8"/>
    </row>
    <row r="30" spans="2:11" x14ac:dyDescent="0.2">
      <c r="B30" s="9"/>
      <c r="C30" s="16"/>
      <c r="D30" s="7">
        <v>24</v>
      </c>
      <c r="E30" s="16">
        <f>VLOOKUP(D30,[1]startovka!$C$2:$G$151,3,FALSE)</f>
        <v>82</v>
      </c>
      <c r="F30" s="16">
        <v>4</v>
      </c>
      <c r="G30" s="16" t="str">
        <f>VLOOKUP(D30,[1]startovka!$C$2:$G$151,4,FALSE)</f>
        <v>Petr BÁRTA</v>
      </c>
      <c r="H30" s="7" t="str">
        <f>VLOOKUP(D30,[1]startovka!$C$2:$G$151,5,FALSE)</f>
        <v>HZS Libereckého kraje</v>
      </c>
      <c r="I30" s="18"/>
      <c r="J30" s="18"/>
      <c r="K30" s="8"/>
    </row>
    <row r="31" spans="2:11" x14ac:dyDescent="0.2">
      <c r="B31" s="9"/>
      <c r="C31" s="10"/>
      <c r="D31" s="11">
        <v>25</v>
      </c>
      <c r="E31" s="10">
        <f>VLOOKUP(D31,[1]startovka!$C$2:$G$151,3,FALSE)</f>
        <v>92</v>
      </c>
      <c r="F31" s="10">
        <v>1</v>
      </c>
      <c r="G31" s="10" t="str">
        <f>VLOOKUP(D31,[1]startovka!$C$2:$G$151,4,FALSE)</f>
        <v>Roman SNÁŠEL</v>
      </c>
      <c r="H31" s="12" t="str">
        <f>VLOOKUP(D31,[1]startovka!$C$2:$G$151,5,FALSE)</f>
        <v>HZS podniku SŽDC s.o</v>
      </c>
      <c r="I31" s="13"/>
      <c r="J31" s="13"/>
      <c r="K31" s="14"/>
    </row>
    <row r="32" spans="2:11" x14ac:dyDescent="0.2">
      <c r="B32" s="9"/>
      <c r="C32" s="10"/>
      <c r="D32" s="11">
        <v>26</v>
      </c>
      <c r="E32" s="10">
        <f>VLOOKUP(D32,[1]startovka!$C$2:$G$151,3,FALSE)</f>
        <v>108</v>
      </c>
      <c r="F32" s="10">
        <v>2</v>
      </c>
      <c r="G32" s="10" t="str">
        <f>VLOOKUP(D32,[1]startovka!$C$2:$G$151,4,FALSE)</f>
        <v>Rostislav SOUKUP</v>
      </c>
      <c r="H32" s="12" t="str">
        <f>VLOOKUP(D32,[1]startovka!$C$2:$G$151,5,FALSE)</f>
        <v>HZS Zlínského kraje</v>
      </c>
      <c r="I32" s="13"/>
      <c r="J32" s="13"/>
      <c r="K32" s="15"/>
    </row>
    <row r="33" spans="2:11" x14ac:dyDescent="0.2">
      <c r="B33" s="9"/>
      <c r="C33" s="10"/>
      <c r="D33" s="11">
        <v>27</v>
      </c>
      <c r="E33" s="10">
        <f>VLOOKUP(D33,[1]startovka!$C$2:$G$151,3,FALSE)</f>
        <v>112</v>
      </c>
      <c r="F33" s="10">
        <v>3</v>
      </c>
      <c r="G33" s="10" t="str">
        <f>VLOOKUP(D33,[1]startovka!$C$2:$G$151,4,FALSE)</f>
        <v>Ondřej HORYCH</v>
      </c>
      <c r="H33" s="11" t="str">
        <f>VLOOKUP(D33,[1]startovka!$C$2:$G$151,5,FALSE)</f>
        <v>HZS Karlovarského kraje</v>
      </c>
      <c r="I33" s="13"/>
      <c r="J33" s="13"/>
      <c r="K33" s="15"/>
    </row>
    <row r="34" spans="2:11" x14ac:dyDescent="0.2">
      <c r="B34" s="9"/>
      <c r="C34" s="10"/>
      <c r="D34" s="11">
        <v>28</v>
      </c>
      <c r="E34" s="10">
        <f>VLOOKUP(D34,[1]startovka!$C$2:$G$151,3,FALSE)</f>
        <v>122</v>
      </c>
      <c r="F34" s="10">
        <v>4</v>
      </c>
      <c r="G34" s="10" t="str">
        <f>VLOOKUP(D34,[1]startovka!$C$2:$G$151,4,FALSE)</f>
        <v>Michal ŠÍDA</v>
      </c>
      <c r="H34" s="11" t="str">
        <f>VLOOKUP(D34,[1]startovka!$C$2:$G$151,5,FALSE)</f>
        <v>HZS hlavního města Prahy</v>
      </c>
      <c r="I34" s="13"/>
      <c r="J34" s="13"/>
      <c r="K34" s="15"/>
    </row>
    <row r="35" spans="2:11" x14ac:dyDescent="0.2">
      <c r="B35" s="9"/>
      <c r="C35" s="16"/>
      <c r="D35" s="7">
        <v>29</v>
      </c>
      <c r="E35" s="16">
        <f>VLOOKUP(D35,[1]startovka!$C$2:$G$151,3,FALSE)</f>
        <v>131</v>
      </c>
      <c r="F35" s="16">
        <v>1</v>
      </c>
      <c r="G35" s="16" t="str">
        <f>VLOOKUP(D35,[1]startovka!$C$2:$G$151,4,FALSE)</f>
        <v>Lukáš NOVOTNÝ</v>
      </c>
      <c r="H35" s="17" t="str">
        <f>VLOOKUP(D35,[1]startovka!$C$2:$G$151,5,FALSE)</f>
        <v>HZS Středočeského kraje</v>
      </c>
      <c r="I35" s="18"/>
      <c r="J35" s="18"/>
      <c r="K35" s="19"/>
    </row>
    <row r="36" spans="2:11" x14ac:dyDescent="0.2">
      <c r="B36" s="9"/>
      <c r="C36" s="16"/>
      <c r="D36" s="7">
        <v>30</v>
      </c>
      <c r="E36" s="16">
        <f>VLOOKUP(D36,[1]startovka!$C$2:$G$151,3,FALSE)</f>
        <v>142</v>
      </c>
      <c r="F36" s="16">
        <v>2</v>
      </c>
      <c r="G36" s="16" t="str">
        <f>VLOOKUP(D36,[1]startovka!$C$2:$G$151,4,FALSE)</f>
        <v>Ladislav STÁREK</v>
      </c>
      <c r="H36" s="17" t="str">
        <f>VLOOKUP(D36,[1]startovka!$C$2:$G$151,5,FALSE)</f>
        <v>HZS Ústeckého kraje</v>
      </c>
      <c r="I36" s="18"/>
      <c r="J36" s="18"/>
      <c r="K36" s="8"/>
    </row>
    <row r="37" spans="2:11" x14ac:dyDescent="0.2">
      <c r="B37" s="9"/>
      <c r="C37" s="16"/>
      <c r="D37" s="7">
        <v>31</v>
      </c>
      <c r="E37" s="16">
        <f>VLOOKUP(D37,[1]startovka!$C$2:$G$151,3,FALSE)</f>
        <v>3</v>
      </c>
      <c r="F37" s="16">
        <v>3</v>
      </c>
      <c r="G37" s="16" t="str">
        <f>VLOOKUP(D37,[1]startovka!$C$2:$G$151,4,FALSE)</f>
        <v>Michal ČEKAL</v>
      </c>
      <c r="H37" s="7" t="str">
        <f>VLOOKUP(D37,[1]startovka!$C$2:$G$151,5,FALSE)</f>
        <v>HZS kraje Vysočina</v>
      </c>
      <c r="I37" s="18"/>
      <c r="J37" s="18"/>
      <c r="K37" s="8"/>
    </row>
    <row r="38" spans="2:11" x14ac:dyDescent="0.2">
      <c r="B38" s="9"/>
      <c r="C38" s="16"/>
      <c r="D38" s="7">
        <v>32</v>
      </c>
      <c r="E38" s="16">
        <f>VLOOKUP(D38,[1]startovka!$C$2:$G$151,3,FALSE)</f>
        <v>14</v>
      </c>
      <c r="F38" s="16">
        <v>4</v>
      </c>
      <c r="G38" s="16" t="str">
        <f>VLOOKUP(D38,[1]startovka!$C$2:$G$151,4,FALSE)</f>
        <v>Radim ČECH</v>
      </c>
      <c r="H38" s="7" t="str">
        <f>VLOOKUP(D38,[1]startovka!$C$2:$G$151,5,FALSE)</f>
        <v>HZS Jihomoravského kraje</v>
      </c>
      <c r="I38" s="18"/>
      <c r="J38" s="18"/>
      <c r="K38" s="8"/>
    </row>
    <row r="39" spans="2:11" x14ac:dyDescent="0.2">
      <c r="B39" s="9"/>
      <c r="C39" s="10"/>
      <c r="D39" s="11">
        <v>33</v>
      </c>
      <c r="E39" s="10">
        <f>VLOOKUP(D39,[1]startovka!$C$2:$G$151,3,FALSE)</f>
        <v>25</v>
      </c>
      <c r="F39" s="10">
        <v>1</v>
      </c>
      <c r="G39" s="10" t="str">
        <f>VLOOKUP(D39,[1]startovka!$C$2:$G$151,4,FALSE)</f>
        <v>Martin PROVAZNÍK</v>
      </c>
      <c r="H39" s="12" t="str">
        <f>VLOOKUP(D39,[1]startovka!$C$2:$G$151,5,FALSE)</f>
        <v>HZS Plzeňského kraje</v>
      </c>
      <c r="I39" s="13"/>
      <c r="J39" s="13"/>
      <c r="K39" s="14"/>
    </row>
    <row r="40" spans="2:11" x14ac:dyDescent="0.2">
      <c r="B40" s="9"/>
      <c r="C40" s="10"/>
      <c r="D40" s="11">
        <v>34</v>
      </c>
      <c r="E40" s="10">
        <f>VLOOKUP(D40,[1]startovka!$C$2:$G$151,3,FALSE)</f>
        <v>33</v>
      </c>
      <c r="F40" s="10">
        <v>2</v>
      </c>
      <c r="G40" s="10" t="str">
        <f>VLOOKUP(D40,[1]startovka!$C$2:$G$151,4,FALSE)</f>
        <v>Pavel KADLEC</v>
      </c>
      <c r="H40" s="12" t="str">
        <f>VLOOKUP(D40,[1]startovka!$C$2:$G$151,5,FALSE)</f>
        <v>HZS Pardubického kraje</v>
      </c>
      <c r="I40" s="13"/>
      <c r="J40" s="13"/>
      <c r="K40" s="15"/>
    </row>
    <row r="41" spans="2:11" x14ac:dyDescent="0.2">
      <c r="B41" s="9"/>
      <c r="C41" s="10"/>
      <c r="D41" s="11">
        <v>35</v>
      </c>
      <c r="E41" s="10">
        <f>VLOOKUP(D41,[1]startovka!$C$2:$G$151,3,FALSE)</f>
        <v>43</v>
      </c>
      <c r="F41" s="10">
        <v>3</v>
      </c>
      <c r="G41" s="10" t="str">
        <f>VLOOKUP(D41,[1]startovka!$C$2:$G$151,4,FALSE)</f>
        <v>Wilder VLASTIMIL</v>
      </c>
      <c r="H41" s="11" t="str">
        <f>VLOOKUP(D41,[1]startovka!$C$2:$G$151,5,FALSE)</f>
        <v>HZS Olomouckého kraje</v>
      </c>
      <c r="I41" s="13"/>
      <c r="J41" s="13"/>
      <c r="K41" s="15"/>
    </row>
    <row r="42" spans="2:11" x14ac:dyDescent="0.2">
      <c r="B42" s="9"/>
      <c r="C42" s="10"/>
      <c r="D42" s="11">
        <v>36</v>
      </c>
      <c r="E42" s="10">
        <f>VLOOKUP(D42,[1]startovka!$C$2:$G$151,3,FALSE)</f>
        <v>52</v>
      </c>
      <c r="F42" s="10">
        <v>4</v>
      </c>
      <c r="G42" s="10" t="str">
        <f>VLOOKUP(D42,[1]startovka!$C$2:$G$151,4,FALSE)</f>
        <v>Radim ŠVEHLA</v>
      </c>
      <c r="H42" s="11" t="str">
        <f>VLOOKUP(D42,[1]startovka!$C$2:$G$151,5,FALSE)</f>
        <v>HZS Jihočeského kraje</v>
      </c>
      <c r="I42" s="13"/>
      <c r="J42" s="13"/>
      <c r="K42" s="15"/>
    </row>
    <row r="43" spans="2:11" x14ac:dyDescent="0.2">
      <c r="B43" s="9"/>
      <c r="C43" s="16"/>
      <c r="D43" s="7">
        <v>37</v>
      </c>
      <c r="E43" s="16">
        <f>VLOOKUP(D43,[1]startovka!$C$2:$G$151,3,FALSE)</f>
        <v>63</v>
      </c>
      <c r="F43" s="16">
        <v>1</v>
      </c>
      <c r="G43" s="16" t="str">
        <f>VLOOKUP(D43,[1]startovka!$C$2:$G$151,4,FALSE)</f>
        <v>Libor MROZOWSKI</v>
      </c>
      <c r="H43" s="17" t="str">
        <f>VLOOKUP(D43,[1]startovka!$C$2:$G$151,5,FALSE)</f>
        <v>HZS Moravskoslezského kraje</v>
      </c>
      <c r="I43" s="18"/>
      <c r="J43" s="18"/>
      <c r="K43" s="19"/>
    </row>
    <row r="44" spans="2:11" x14ac:dyDescent="0.2">
      <c r="B44" s="9"/>
      <c r="C44" s="16"/>
      <c r="D44" s="7">
        <v>38</v>
      </c>
      <c r="E44" s="16">
        <f>VLOOKUP(D44,[1]startovka!$C$2:$G$151,3,FALSE)</f>
        <v>74</v>
      </c>
      <c r="F44" s="16">
        <v>2</v>
      </c>
      <c r="G44" s="16" t="str">
        <f>VLOOKUP(D44,[1]startovka!$C$2:$G$151,4,FALSE)</f>
        <v>Václav NOVOTNÝ</v>
      </c>
      <c r="H44" s="17" t="str">
        <f>VLOOKUP(D44,[1]startovka!$C$2:$G$151,5,FALSE)</f>
        <v>HZS Královéhradeckého kraje</v>
      </c>
      <c r="I44" s="18"/>
      <c r="J44" s="18"/>
      <c r="K44" s="8"/>
    </row>
    <row r="45" spans="2:11" x14ac:dyDescent="0.2">
      <c r="B45" s="9"/>
      <c r="C45" s="16"/>
      <c r="D45" s="7">
        <v>39</v>
      </c>
      <c r="E45" s="16">
        <f>VLOOKUP(D45,[1]startovka!$C$2:$G$151,3,FALSE)</f>
        <v>83</v>
      </c>
      <c r="F45" s="16">
        <v>3</v>
      </c>
      <c r="G45" s="16" t="str">
        <f>VLOOKUP(D45,[1]startovka!$C$2:$G$151,4,FALSE)</f>
        <v>Vladimír NOVOTNÝ</v>
      </c>
      <c r="H45" s="7" t="str">
        <f>VLOOKUP(D45,[1]startovka!$C$2:$G$151,5,FALSE)</f>
        <v>HZS Libereckého kraje</v>
      </c>
      <c r="I45" s="18"/>
      <c r="J45" s="18"/>
      <c r="K45" s="8"/>
    </row>
    <row r="46" spans="2:11" x14ac:dyDescent="0.2">
      <c r="B46" s="9"/>
      <c r="C46" s="16"/>
      <c r="D46" s="7">
        <v>40</v>
      </c>
      <c r="E46" s="16">
        <f>VLOOKUP(D46,[1]startovka!$C$2:$G$151,3,FALSE)</f>
        <v>94</v>
      </c>
      <c r="F46" s="16">
        <v>4</v>
      </c>
      <c r="G46" s="16" t="str">
        <f>VLOOKUP(D46,[1]startovka!$C$2:$G$151,4,FALSE)</f>
        <v>jan MORAVEC</v>
      </c>
      <c r="H46" s="7" t="str">
        <f>VLOOKUP(D46,[1]startovka!$C$2:$G$151,5,FALSE)</f>
        <v>HZS podniku SŽDC s.o</v>
      </c>
      <c r="I46" s="18"/>
      <c r="J46" s="18"/>
      <c r="K46" s="8"/>
    </row>
    <row r="47" spans="2:11" x14ac:dyDescent="0.2">
      <c r="B47" s="9"/>
      <c r="C47" s="10"/>
      <c r="D47" s="11">
        <v>41</v>
      </c>
      <c r="E47" s="10">
        <f>VLOOKUP(D47,[1]startovka!$C$2:$G$151,3,FALSE)</f>
        <v>103</v>
      </c>
      <c r="F47" s="10">
        <v>1</v>
      </c>
      <c r="G47" s="10" t="str">
        <f>VLOOKUP(D47,[1]startovka!$C$2:$G$151,4,FALSE)</f>
        <v>Martin ŠESTÁK</v>
      </c>
      <c r="H47" s="12" t="str">
        <f>VLOOKUP(D47,[1]startovka!$C$2:$G$151,5,FALSE)</f>
        <v>HZS Zlínského kraje</v>
      </c>
      <c r="I47" s="13"/>
      <c r="J47" s="13"/>
      <c r="K47" s="14"/>
    </row>
    <row r="48" spans="2:11" x14ac:dyDescent="0.2">
      <c r="B48" s="9"/>
      <c r="C48" s="10"/>
      <c r="D48" s="11">
        <v>42</v>
      </c>
      <c r="E48" s="10">
        <f>VLOOKUP(D48,[1]startovka!$C$2:$G$151,3,FALSE)</f>
        <v>113</v>
      </c>
      <c r="F48" s="10">
        <v>2</v>
      </c>
      <c r="G48" s="10" t="str">
        <f>VLOOKUP(D48,[1]startovka!$C$2:$G$151,4,FALSE)</f>
        <v>Roman KRUMPHANZL</v>
      </c>
      <c r="H48" s="12" t="str">
        <f>VLOOKUP(D48,[1]startovka!$C$2:$G$151,5,FALSE)</f>
        <v>HZS Karlovarského kraje</v>
      </c>
      <c r="I48" s="13"/>
      <c r="J48" s="13"/>
      <c r="K48" s="15"/>
    </row>
    <row r="49" spans="2:11" x14ac:dyDescent="0.2">
      <c r="B49" s="9"/>
      <c r="C49" s="10"/>
      <c r="D49" s="11">
        <v>43</v>
      </c>
      <c r="E49" s="10">
        <f>VLOOKUP(D49,[1]startovka!$C$2:$G$151,3,FALSE)</f>
        <v>129</v>
      </c>
      <c r="F49" s="10">
        <v>3</v>
      </c>
      <c r="G49" s="10" t="str">
        <f>VLOOKUP(D49,[1]startovka!$C$2:$G$151,4,FALSE)</f>
        <v>Jakub ZAJAN</v>
      </c>
      <c r="H49" s="11" t="str">
        <f>VLOOKUP(D49,[1]startovka!$C$2:$G$151,5,FALSE)</f>
        <v>HZS hlavního města Prahy</v>
      </c>
      <c r="I49" s="13"/>
      <c r="J49" s="13"/>
      <c r="K49" s="15"/>
    </row>
    <row r="50" spans="2:11" x14ac:dyDescent="0.2">
      <c r="B50" s="9"/>
      <c r="C50" s="10"/>
      <c r="D50" s="11">
        <v>44</v>
      </c>
      <c r="E50" s="10">
        <f>VLOOKUP(D50,[1]startovka!$C$2:$G$151,3,FALSE)</f>
        <v>134</v>
      </c>
      <c r="F50" s="10">
        <v>4</v>
      </c>
      <c r="G50" s="10" t="str">
        <f>VLOOKUP(D50,[1]startovka!$C$2:$G$151,4,FALSE)</f>
        <v>Milan TŮMA</v>
      </c>
      <c r="H50" s="11" t="str">
        <f>VLOOKUP(D50,[1]startovka!$C$2:$G$151,5,FALSE)</f>
        <v>HZS Středočeského kraje</v>
      </c>
      <c r="I50" s="13"/>
      <c r="J50" s="13"/>
      <c r="K50" s="15"/>
    </row>
    <row r="51" spans="2:11" x14ac:dyDescent="0.2">
      <c r="B51" s="9"/>
      <c r="C51" s="16"/>
      <c r="D51" s="7">
        <v>45</v>
      </c>
      <c r="E51" s="16">
        <f>VLOOKUP(D51,[1]startovka!$C$2:$G$151,3,FALSE)</f>
        <v>147</v>
      </c>
      <c r="F51" s="16">
        <v>1</v>
      </c>
      <c r="G51" s="16" t="str">
        <f>VLOOKUP(D51,[1]startovka!$C$2:$G$151,4,FALSE)</f>
        <v>Lukáš KHÝR</v>
      </c>
      <c r="H51" s="17" t="str">
        <f>VLOOKUP(D51,[1]startovka!$C$2:$G$151,5,FALSE)</f>
        <v>HZS Ústeckého kraje</v>
      </c>
      <c r="I51" s="18"/>
      <c r="J51" s="18"/>
      <c r="K51" s="19"/>
    </row>
    <row r="52" spans="2:11" x14ac:dyDescent="0.2">
      <c r="B52" s="9"/>
      <c r="C52" s="16"/>
      <c r="D52" s="7">
        <v>46</v>
      </c>
      <c r="E52" s="16">
        <f>VLOOKUP(D52,[1]startovka!$C$2:$G$151,3,FALSE)</f>
        <v>4</v>
      </c>
      <c r="F52" s="16">
        <v>2</v>
      </c>
      <c r="G52" s="16" t="str">
        <f>VLOOKUP(D52,[1]startovka!$C$2:$G$151,4,FALSE)</f>
        <v>Lukáš HONS</v>
      </c>
      <c r="H52" s="17" t="str">
        <f>VLOOKUP(D52,[1]startovka!$C$2:$G$151,5,FALSE)</f>
        <v>HZS kraje Vysočina</v>
      </c>
      <c r="I52" s="18"/>
      <c r="J52" s="18"/>
      <c r="K52" s="8"/>
    </row>
    <row r="53" spans="2:11" x14ac:dyDescent="0.2">
      <c r="B53" s="9"/>
      <c r="C53" s="16"/>
      <c r="D53" s="7">
        <v>47</v>
      </c>
      <c r="E53" s="16">
        <f>VLOOKUP(D53,[1]startovka!$C$2:$G$151,3,FALSE)</f>
        <v>18</v>
      </c>
      <c r="F53" s="16">
        <v>3</v>
      </c>
      <c r="G53" s="16" t="str">
        <f>VLOOKUP(D53,[1]startovka!$C$2:$G$151,4,FALSE)</f>
        <v>František KUBÍK</v>
      </c>
      <c r="H53" s="7" t="str">
        <f>VLOOKUP(D53,[1]startovka!$C$2:$G$151,5,FALSE)</f>
        <v>HZS Jihomoravského kraje</v>
      </c>
      <c r="I53" s="18"/>
      <c r="J53" s="18"/>
      <c r="K53" s="8"/>
    </row>
    <row r="54" spans="2:11" x14ac:dyDescent="0.2">
      <c r="B54" s="9"/>
      <c r="C54" s="16"/>
      <c r="D54" s="7">
        <v>48</v>
      </c>
      <c r="E54" s="16">
        <f>VLOOKUP(D54,[1]startovka!$C$2:$G$151,3,FALSE)</f>
        <v>26</v>
      </c>
      <c r="F54" s="16">
        <v>4</v>
      </c>
      <c r="G54" s="16" t="str">
        <f>VLOOKUP(D54,[1]startovka!$C$2:$G$151,4,FALSE)</f>
        <v>Vlastimil ŽÁK</v>
      </c>
      <c r="H54" s="7" t="str">
        <f>VLOOKUP(D54,[1]startovka!$C$2:$G$151,5,FALSE)</f>
        <v>HZS Plzeňského kraje</v>
      </c>
      <c r="I54" s="18"/>
      <c r="J54" s="18"/>
      <c r="K54" s="8"/>
    </row>
    <row r="55" spans="2:11" x14ac:dyDescent="0.2">
      <c r="B55" s="9"/>
      <c r="C55" s="10"/>
      <c r="D55" s="11">
        <v>49</v>
      </c>
      <c r="E55" s="10">
        <f>VLOOKUP(D55,[1]startovka!$C$2:$G$151,3,FALSE)</f>
        <v>34</v>
      </c>
      <c r="F55" s="10">
        <v>1</v>
      </c>
      <c r="G55" s="10" t="str">
        <f>VLOOKUP(D55,[1]startovka!$C$2:$G$151,4,FALSE)</f>
        <v>Lukáš FLACH</v>
      </c>
      <c r="H55" s="12" t="str">
        <f>VLOOKUP(D55,[1]startovka!$C$2:$G$151,5,FALSE)</f>
        <v>HZS Pardubického kraje</v>
      </c>
      <c r="I55" s="13"/>
      <c r="J55" s="13"/>
      <c r="K55" s="14"/>
    </row>
    <row r="56" spans="2:11" x14ac:dyDescent="0.2">
      <c r="B56" s="9"/>
      <c r="C56" s="10"/>
      <c r="D56" s="11">
        <v>50</v>
      </c>
      <c r="E56" s="10">
        <f>VLOOKUP(D56,[1]startovka!$C$2:$G$151,3,FALSE)</f>
        <v>47</v>
      </c>
      <c r="F56" s="10">
        <v>2</v>
      </c>
      <c r="G56" s="10" t="str">
        <f>VLOOKUP(D56,[1]startovka!$C$2:$G$151,4,FALSE)</f>
        <v>Bernhauer PAVEL</v>
      </c>
      <c r="H56" s="12" t="str">
        <f>VLOOKUP(D56,[1]startovka!$C$2:$G$151,5,FALSE)</f>
        <v>HZS Olomouckého kraje</v>
      </c>
      <c r="I56" s="13"/>
      <c r="J56" s="13"/>
      <c r="K56" s="15"/>
    </row>
    <row r="57" spans="2:11" x14ac:dyDescent="0.2">
      <c r="B57" s="9"/>
      <c r="C57" s="10"/>
      <c r="D57" s="11">
        <v>51</v>
      </c>
      <c r="E57" s="10">
        <f>VLOOKUP(D57,[1]startovka!$C$2:$G$151,3,FALSE)</f>
        <v>51</v>
      </c>
      <c r="F57" s="10">
        <v>3</v>
      </c>
      <c r="G57" s="10" t="str">
        <f>VLOOKUP(D57,[1]startovka!$C$2:$G$151,4,FALSE)</f>
        <v>Milan ČADA</v>
      </c>
      <c r="H57" s="11" t="str">
        <f>VLOOKUP(D57,[1]startovka!$C$2:$G$151,5,FALSE)</f>
        <v>HZS Jihočeského kraje</v>
      </c>
      <c r="I57" s="13"/>
      <c r="J57" s="13"/>
      <c r="K57" s="15"/>
    </row>
    <row r="58" spans="2:11" x14ac:dyDescent="0.2">
      <c r="B58" s="9"/>
      <c r="C58" s="10"/>
      <c r="D58" s="11">
        <v>52</v>
      </c>
      <c r="E58" s="10">
        <f>VLOOKUP(D58,[1]startovka!$C$2:$G$151,3,FALSE)</f>
        <v>64</v>
      </c>
      <c r="F58" s="10">
        <v>4</v>
      </c>
      <c r="G58" s="10" t="str">
        <f>VLOOKUP(D58,[1]startovka!$C$2:$G$151,4,FALSE)</f>
        <v>Jakub ARVAI</v>
      </c>
      <c r="H58" s="11" t="str">
        <f>VLOOKUP(D58,[1]startovka!$C$2:$G$151,5,FALSE)</f>
        <v>HZS Moravskoslezského kraje</v>
      </c>
      <c r="I58" s="13"/>
      <c r="J58" s="13"/>
      <c r="K58" s="15"/>
    </row>
    <row r="59" spans="2:11" x14ac:dyDescent="0.2">
      <c r="B59" s="9"/>
      <c r="C59" s="16"/>
      <c r="D59" s="7">
        <v>53</v>
      </c>
      <c r="E59" s="16">
        <f>VLOOKUP(D59,[1]startovka!$C$2:$G$151,3,FALSE)</f>
        <v>75</v>
      </c>
      <c r="F59" s="16">
        <v>1</v>
      </c>
      <c r="G59" s="16" t="str">
        <f>VLOOKUP(D59,[1]startovka!$C$2:$G$151,4,FALSE)</f>
        <v>Jakub PAVLÍČEK</v>
      </c>
      <c r="H59" s="17" t="str">
        <f>VLOOKUP(D59,[1]startovka!$C$2:$G$151,5,FALSE)</f>
        <v>HZS Královéhradeckého kraje</v>
      </c>
      <c r="I59" s="18"/>
      <c r="J59" s="18"/>
      <c r="K59" s="19"/>
    </row>
    <row r="60" spans="2:11" x14ac:dyDescent="0.2">
      <c r="B60" s="9"/>
      <c r="C60" s="16"/>
      <c r="D60" s="7">
        <v>54</v>
      </c>
      <c r="E60" s="16">
        <f>VLOOKUP(D60,[1]startovka!$C$2:$G$151,3,FALSE)</f>
        <v>88</v>
      </c>
      <c r="F60" s="16">
        <v>2</v>
      </c>
      <c r="G60" s="16" t="str">
        <f>VLOOKUP(D60,[1]startovka!$C$2:$G$151,4,FALSE)</f>
        <v>Daniel MLČOCH</v>
      </c>
      <c r="H60" s="17" t="str">
        <f>VLOOKUP(D60,[1]startovka!$C$2:$G$151,5,FALSE)</f>
        <v>HZS Libereckého kraje</v>
      </c>
      <c r="I60" s="18"/>
      <c r="J60" s="18"/>
      <c r="K60" s="8"/>
    </row>
    <row r="61" spans="2:11" x14ac:dyDescent="0.2">
      <c r="B61" s="9"/>
      <c r="C61" s="16"/>
      <c r="D61" s="7">
        <v>55</v>
      </c>
      <c r="E61" s="16">
        <f>VLOOKUP(D61,[1]startovka!$C$2:$G$151,3,FALSE)</f>
        <v>95</v>
      </c>
      <c r="F61" s="16">
        <v>3</v>
      </c>
      <c r="G61" s="16" t="str">
        <f>VLOOKUP(D61,[1]startovka!$C$2:$G$151,4,FALSE)</f>
        <v>Michal HAVEL</v>
      </c>
      <c r="H61" s="7" t="str">
        <f>VLOOKUP(D61,[1]startovka!$C$2:$G$151,5,FALSE)</f>
        <v>HZS podniku SŽDC s.o</v>
      </c>
      <c r="I61" s="18"/>
      <c r="J61" s="18"/>
      <c r="K61" s="8"/>
    </row>
    <row r="62" spans="2:11" x14ac:dyDescent="0.2">
      <c r="B62" s="9"/>
      <c r="C62" s="16"/>
      <c r="D62" s="7">
        <v>56</v>
      </c>
      <c r="E62" s="16">
        <f>VLOOKUP(D62,[1]startovka!$C$2:$G$151,3,FALSE)</f>
        <v>106</v>
      </c>
      <c r="F62" s="16">
        <v>4</v>
      </c>
      <c r="G62" s="16" t="str">
        <f>VLOOKUP(D62,[1]startovka!$C$2:$G$151,4,FALSE)</f>
        <v>Marek PAVELKA</v>
      </c>
      <c r="H62" s="7" t="str">
        <f>VLOOKUP(D62,[1]startovka!$C$2:$G$151,5,FALSE)</f>
        <v>HZS Zlínského kraje</v>
      </c>
      <c r="I62" s="18"/>
      <c r="J62" s="18"/>
      <c r="K62" s="8"/>
    </row>
    <row r="63" spans="2:11" x14ac:dyDescent="0.2">
      <c r="B63" s="9"/>
      <c r="C63" s="10"/>
      <c r="D63" s="11">
        <v>57</v>
      </c>
      <c r="E63" s="10">
        <f>VLOOKUP(D63,[1]startovka!$C$2:$G$151,3,FALSE)</f>
        <v>114</v>
      </c>
      <c r="F63" s="10">
        <v>1</v>
      </c>
      <c r="G63" s="10" t="str">
        <f>VLOOKUP(D63,[1]startovka!$C$2:$G$151,4,FALSE)</f>
        <v>Daniel MOTTL</v>
      </c>
      <c r="H63" s="12" t="str">
        <f>VLOOKUP(D63,[1]startovka!$C$2:$G$151,5,FALSE)</f>
        <v>HZS Karlovarského kraje</v>
      </c>
      <c r="I63" s="13"/>
      <c r="J63" s="13"/>
      <c r="K63" s="14"/>
    </row>
    <row r="64" spans="2:11" x14ac:dyDescent="0.2">
      <c r="B64" s="9"/>
      <c r="C64" s="10"/>
      <c r="D64" s="11">
        <v>58</v>
      </c>
      <c r="E64" s="10">
        <f>VLOOKUP(D64,[1]startovka!$C$2:$G$151,3,FALSE)</f>
        <v>124</v>
      </c>
      <c r="F64" s="10">
        <v>2</v>
      </c>
      <c r="G64" s="10" t="str">
        <f>VLOOKUP(D64,[1]startovka!$C$2:$G$151,4,FALSE)</f>
        <v>Martin ŠEVC</v>
      </c>
      <c r="H64" s="12" t="str">
        <f>VLOOKUP(D64,[1]startovka!$C$2:$G$151,5,FALSE)</f>
        <v>HZS hlavního města Prahy</v>
      </c>
      <c r="I64" s="13"/>
      <c r="J64" s="13"/>
      <c r="K64" s="15"/>
    </row>
    <row r="65" spans="2:11" x14ac:dyDescent="0.2">
      <c r="B65" s="9"/>
      <c r="C65" s="10"/>
      <c r="D65" s="11">
        <v>59</v>
      </c>
      <c r="E65" s="10">
        <f>VLOOKUP(D65,[1]startovka!$C$2:$G$151,3,FALSE)</f>
        <v>137</v>
      </c>
      <c r="F65" s="10">
        <v>3</v>
      </c>
      <c r="G65" s="10" t="str">
        <f>VLOOKUP(D65,[1]startovka!$C$2:$G$151,4,FALSE)</f>
        <v>Josef VLACH</v>
      </c>
      <c r="H65" s="11" t="str">
        <f>VLOOKUP(D65,[1]startovka!$C$2:$G$151,5,FALSE)</f>
        <v>HZS Středočeského kraje</v>
      </c>
      <c r="I65" s="13"/>
      <c r="J65" s="13"/>
      <c r="K65" s="15"/>
    </row>
    <row r="66" spans="2:11" x14ac:dyDescent="0.2">
      <c r="B66" s="9"/>
      <c r="C66" s="10"/>
      <c r="D66" s="11">
        <v>60</v>
      </c>
      <c r="E66" s="10">
        <f>VLOOKUP(D66,[1]startovka!$C$2:$G$151,3,FALSE)</f>
        <v>145</v>
      </c>
      <c r="F66" s="10">
        <v>4</v>
      </c>
      <c r="G66" s="10" t="str">
        <f>VLOOKUP(D66,[1]startovka!$C$2:$G$151,4,FALSE)</f>
        <v>Martin HOVORKA</v>
      </c>
      <c r="H66" s="11" t="str">
        <f>VLOOKUP(D66,[1]startovka!$C$2:$G$151,5,FALSE)</f>
        <v>HZS Ústeckého kraje</v>
      </c>
      <c r="I66" s="13"/>
      <c r="J66" s="13"/>
      <c r="K66" s="15"/>
    </row>
    <row r="67" spans="2:11" x14ac:dyDescent="0.2">
      <c r="B67" s="9"/>
      <c r="C67" s="16"/>
      <c r="D67" s="7">
        <v>61</v>
      </c>
      <c r="E67" s="16">
        <f>VLOOKUP(D67,[1]startovka!$C$2:$G$151,3,FALSE)</f>
        <v>5</v>
      </c>
      <c r="F67" s="16">
        <v>1</v>
      </c>
      <c r="G67" s="16" t="str">
        <f>VLOOKUP(D67,[1]startovka!$C$2:$G$151,4,FALSE)</f>
        <v>Vojtěch FILA</v>
      </c>
      <c r="H67" s="17" t="str">
        <f>VLOOKUP(D67,[1]startovka!$C$2:$G$151,5,FALSE)</f>
        <v>HZS kraje Vysočina</v>
      </c>
      <c r="I67" s="18"/>
      <c r="J67" s="18"/>
      <c r="K67" s="19"/>
    </row>
    <row r="68" spans="2:11" x14ac:dyDescent="0.2">
      <c r="B68" s="9"/>
      <c r="C68" s="16"/>
      <c r="D68" s="7">
        <v>62</v>
      </c>
      <c r="E68" s="16">
        <f>VLOOKUP(D68,[1]startovka!$C$2:$G$151,3,FALSE)</f>
        <v>15</v>
      </c>
      <c r="F68" s="16">
        <v>2</v>
      </c>
      <c r="G68" s="16" t="str">
        <f>VLOOKUP(D68,[1]startovka!$C$2:$G$151,4,FALSE)</f>
        <v>Josef PĚNČA</v>
      </c>
      <c r="H68" s="17" t="str">
        <f>VLOOKUP(D68,[1]startovka!$C$2:$G$151,5,FALSE)</f>
        <v>HZS Jihomoravského kraje</v>
      </c>
      <c r="I68" s="18"/>
      <c r="J68" s="18"/>
      <c r="K68" s="8"/>
    </row>
    <row r="69" spans="2:11" x14ac:dyDescent="0.2">
      <c r="B69" s="9"/>
      <c r="C69" s="16"/>
      <c r="D69" s="7">
        <v>63</v>
      </c>
      <c r="E69" s="16">
        <f>VLOOKUP(D69,[1]startovka!$C$2:$G$151,3,FALSE)</f>
        <v>27</v>
      </c>
      <c r="F69" s="16">
        <v>3</v>
      </c>
      <c r="G69" s="16" t="str">
        <f>VLOOKUP(D69,[1]startovka!$C$2:$G$151,4,FALSE)</f>
        <v>Jaroslav HRDLIČKA</v>
      </c>
      <c r="H69" s="7" t="str">
        <f>VLOOKUP(D69,[1]startovka!$C$2:$G$151,5,FALSE)</f>
        <v>HZS Plzeňského kraje</v>
      </c>
      <c r="I69" s="18"/>
      <c r="J69" s="18"/>
      <c r="K69" s="8"/>
    </row>
    <row r="70" spans="2:11" x14ac:dyDescent="0.2">
      <c r="B70" s="9"/>
      <c r="C70" s="16"/>
      <c r="D70" s="7">
        <v>64</v>
      </c>
      <c r="E70" s="16">
        <f>VLOOKUP(D70,[1]startovka!$C$2:$G$151,3,FALSE)</f>
        <v>35</v>
      </c>
      <c r="F70" s="16">
        <v>4</v>
      </c>
      <c r="G70" s="16" t="str">
        <f>VLOOKUP(D70,[1]startovka!$C$2:$G$151,4,FALSE)</f>
        <v>Jan ŠTĚRBA</v>
      </c>
      <c r="H70" s="7" t="str">
        <f>VLOOKUP(D70,[1]startovka!$C$2:$G$151,5,FALSE)</f>
        <v>HZS Pardubického kraje</v>
      </c>
      <c r="I70" s="18"/>
      <c r="J70" s="18"/>
      <c r="K70" s="8"/>
    </row>
    <row r="71" spans="2:11" x14ac:dyDescent="0.2">
      <c r="B71" s="9"/>
      <c r="C71" s="10"/>
      <c r="D71" s="11">
        <v>65</v>
      </c>
      <c r="E71" s="10">
        <f>VLOOKUP(D71,[1]startovka!$C$2:$G$151,3,FALSE)</f>
        <v>41</v>
      </c>
      <c r="F71" s="10">
        <v>1</v>
      </c>
      <c r="G71" s="10" t="str">
        <f>VLOOKUP(D71,[1]startovka!$C$2:$G$151,4,FALSE)</f>
        <v>Hradil ZBYNĚK</v>
      </c>
      <c r="H71" s="12" t="str">
        <f>VLOOKUP(D71,[1]startovka!$C$2:$G$151,5,FALSE)</f>
        <v>HZS Olomouckého kraje</v>
      </c>
      <c r="I71" s="13"/>
      <c r="J71" s="13"/>
      <c r="K71" s="14"/>
    </row>
    <row r="72" spans="2:11" x14ac:dyDescent="0.2">
      <c r="B72" s="9"/>
      <c r="C72" s="10"/>
      <c r="D72" s="11">
        <v>66</v>
      </c>
      <c r="E72" s="10">
        <f>VLOOKUP(D72,[1]startovka!$C$2:$G$151,3,FALSE)</f>
        <v>53</v>
      </c>
      <c r="F72" s="10">
        <v>2</v>
      </c>
      <c r="G72" s="10" t="str">
        <f>VLOOKUP(D72,[1]startovka!$C$2:$G$151,4,FALSE)</f>
        <v>Michal ČERNOVSKÝ</v>
      </c>
      <c r="H72" s="12" t="str">
        <f>VLOOKUP(D72,[1]startovka!$C$2:$G$151,5,FALSE)</f>
        <v>HZS Jihočeského kraje</v>
      </c>
      <c r="I72" s="13"/>
      <c r="J72" s="13"/>
      <c r="K72" s="15"/>
    </row>
    <row r="73" spans="2:11" x14ac:dyDescent="0.2">
      <c r="B73" s="9"/>
      <c r="C73" s="10"/>
      <c r="D73" s="11">
        <v>67</v>
      </c>
      <c r="E73" s="10">
        <f>VLOOKUP(D73,[1]startovka!$C$2:$G$151,3,FALSE)</f>
        <v>69</v>
      </c>
      <c r="F73" s="10">
        <v>3</v>
      </c>
      <c r="G73" s="10" t="str">
        <f>VLOOKUP(D73,[1]startovka!$C$2:$G$151,4,FALSE)</f>
        <v>Karel RYL</v>
      </c>
      <c r="H73" s="11" t="str">
        <f>VLOOKUP(D73,[1]startovka!$C$2:$G$151,5,FALSE)</f>
        <v>HZS Moravskoslezského kraje</v>
      </c>
      <c r="I73" s="13"/>
      <c r="J73" s="13"/>
      <c r="K73" s="15"/>
    </row>
    <row r="74" spans="2:11" x14ac:dyDescent="0.2">
      <c r="B74" s="9"/>
      <c r="C74" s="10"/>
      <c r="D74" s="11">
        <v>68</v>
      </c>
      <c r="E74" s="10">
        <f>VLOOKUP(D74,[1]startovka!$C$2:$G$151,3,FALSE)</f>
        <v>77</v>
      </c>
      <c r="F74" s="10">
        <v>4</v>
      </c>
      <c r="G74" s="10" t="str">
        <f>VLOOKUP(D74,[1]startovka!$C$2:$G$151,4,FALSE)</f>
        <v>Stanislav PAVLÍČEK</v>
      </c>
      <c r="H74" s="11" t="str">
        <f>VLOOKUP(D74,[1]startovka!$C$2:$G$151,5,FALSE)</f>
        <v>HZS Královéhradeckého kraje</v>
      </c>
      <c r="I74" s="13"/>
      <c r="J74" s="13"/>
      <c r="K74" s="15"/>
    </row>
    <row r="75" spans="2:11" x14ac:dyDescent="0.2">
      <c r="B75" s="9"/>
      <c r="C75" s="16"/>
      <c r="D75" s="7">
        <v>69</v>
      </c>
      <c r="E75" s="16">
        <f>VLOOKUP(D75,[1]startovka!$C$2:$G$151,3,FALSE)</f>
        <v>85</v>
      </c>
      <c r="F75" s="16">
        <v>1</v>
      </c>
      <c r="G75" s="16" t="str">
        <f>VLOOKUP(D75,[1]startovka!$C$2:$G$151,4,FALSE)</f>
        <v>Jakub MENŠÍK</v>
      </c>
      <c r="H75" s="17" t="str">
        <f>VLOOKUP(D75,[1]startovka!$C$2:$G$151,5,FALSE)</f>
        <v>HZS Libereckého kraje</v>
      </c>
      <c r="I75" s="18"/>
      <c r="J75" s="18"/>
      <c r="K75" s="19"/>
    </row>
    <row r="76" spans="2:11" x14ac:dyDescent="0.2">
      <c r="B76" s="9"/>
      <c r="C76" s="16"/>
      <c r="D76" s="7">
        <v>70</v>
      </c>
      <c r="E76" s="16">
        <f>VLOOKUP(D76,[1]startovka!$C$2:$G$151,3,FALSE)</f>
        <v>96</v>
      </c>
      <c r="F76" s="16">
        <v>2</v>
      </c>
      <c r="G76" s="16" t="str">
        <f>VLOOKUP(D76,[1]startovka!$C$2:$G$151,4,FALSE)</f>
        <v>Václav PÍSAŘÍK</v>
      </c>
      <c r="H76" s="17" t="str">
        <f>VLOOKUP(D76,[1]startovka!$C$2:$G$151,5,FALSE)</f>
        <v>HZS podniku SŽDC s.o</v>
      </c>
      <c r="I76" s="18"/>
      <c r="J76" s="18"/>
      <c r="K76" s="8"/>
    </row>
    <row r="77" spans="2:11" x14ac:dyDescent="0.2">
      <c r="B77" s="9"/>
      <c r="C77" s="16"/>
      <c r="D77" s="7">
        <v>71</v>
      </c>
      <c r="E77" s="16">
        <f>VLOOKUP(D77,[1]startovka!$C$2:$G$151,3,FALSE)</f>
        <v>107</v>
      </c>
      <c r="F77" s="16">
        <v>3</v>
      </c>
      <c r="G77" s="16" t="str">
        <f>VLOOKUP(D77,[1]startovka!$C$2:$G$151,4,FALSE)</f>
        <v>Petr KUCHAŘÍK</v>
      </c>
      <c r="H77" s="7" t="str">
        <f>VLOOKUP(D77,[1]startovka!$C$2:$G$151,5,FALSE)</f>
        <v>HZS Zlínského kraje</v>
      </c>
      <c r="I77" s="18"/>
      <c r="J77" s="18"/>
      <c r="K77" s="8"/>
    </row>
    <row r="78" spans="2:11" x14ac:dyDescent="0.2">
      <c r="B78" s="9"/>
      <c r="C78" s="16"/>
      <c r="D78" s="7">
        <v>72</v>
      </c>
      <c r="E78" s="16">
        <f>VLOOKUP(D78,[1]startovka!$C$2:$G$151,3,FALSE)</f>
        <v>116</v>
      </c>
      <c r="F78" s="16">
        <v>4</v>
      </c>
      <c r="G78" s="16" t="str">
        <f>VLOOKUP(D78,[1]startovka!$C$2:$G$151,4,FALSE)</f>
        <v>Milan BÍLEK</v>
      </c>
      <c r="H78" s="7" t="str">
        <f>VLOOKUP(D78,[1]startovka!$C$2:$G$151,5,FALSE)</f>
        <v>HZS Karlovarského kraje</v>
      </c>
      <c r="I78" s="18"/>
      <c r="J78" s="18"/>
      <c r="K78" s="8"/>
    </row>
    <row r="79" spans="2:11" x14ac:dyDescent="0.2">
      <c r="B79" s="9"/>
      <c r="C79" s="10"/>
      <c r="D79" s="11">
        <v>73</v>
      </c>
      <c r="E79" s="10">
        <f>VLOOKUP(D79,[1]startovka!$C$2:$G$151,3,FALSE)</f>
        <v>130</v>
      </c>
      <c r="F79" s="10">
        <v>1</v>
      </c>
      <c r="G79" s="10" t="str">
        <f>VLOOKUP(D79,[1]startovka!$C$2:$G$151,4,FALSE)</f>
        <v>Ladislav VOBEJDA</v>
      </c>
      <c r="H79" s="12" t="str">
        <f>VLOOKUP(D79,[1]startovka!$C$2:$G$151,5,FALSE)</f>
        <v>HZS hlavního města Prahy</v>
      </c>
      <c r="I79" s="13"/>
      <c r="J79" s="13"/>
      <c r="K79" s="14"/>
    </row>
    <row r="80" spans="2:11" x14ac:dyDescent="0.2">
      <c r="B80" s="9"/>
      <c r="C80" s="10"/>
      <c r="D80" s="11">
        <v>74</v>
      </c>
      <c r="E80" s="10">
        <f>VLOOKUP(D80,[1]startovka!$C$2:$G$151,3,FALSE)</f>
        <v>135</v>
      </c>
      <c r="F80" s="10">
        <v>2</v>
      </c>
      <c r="G80" s="10" t="str">
        <f>VLOOKUP(D80,[1]startovka!$C$2:$G$151,4,FALSE)</f>
        <v>Pavel ŘÍHA</v>
      </c>
      <c r="H80" s="12" t="str">
        <f>VLOOKUP(D80,[1]startovka!$C$2:$G$151,5,FALSE)</f>
        <v>HZS Středočeského kraje</v>
      </c>
      <c r="I80" s="13"/>
      <c r="J80" s="13"/>
      <c r="K80" s="15"/>
    </row>
    <row r="81" spans="2:11" x14ac:dyDescent="0.2">
      <c r="B81" s="9"/>
      <c r="C81" s="10"/>
      <c r="D81" s="11">
        <v>75</v>
      </c>
      <c r="E81" s="10">
        <f>VLOOKUP(D81,[1]startovka!$C$2:$G$151,3,FALSE)</f>
        <v>146</v>
      </c>
      <c r="F81" s="10">
        <v>3</v>
      </c>
      <c r="G81" s="10" t="str">
        <f>VLOOKUP(D81,[1]startovka!$C$2:$G$151,4,FALSE)</f>
        <v>Václav ŠEINER</v>
      </c>
      <c r="H81" s="11" t="str">
        <f>VLOOKUP(D81,[1]startovka!$C$2:$G$151,5,FALSE)</f>
        <v>HZS Ústeckého kraje</v>
      </c>
      <c r="I81" s="13"/>
      <c r="J81" s="13"/>
      <c r="K81" s="15"/>
    </row>
    <row r="82" spans="2:11" x14ac:dyDescent="0.2">
      <c r="B82" s="9"/>
      <c r="C82" s="10"/>
      <c r="D82" s="11">
        <v>76</v>
      </c>
      <c r="E82" s="10">
        <f>VLOOKUP(D82,[1]startovka!$C$2:$G$151,3,FALSE)</f>
        <v>6</v>
      </c>
      <c r="F82" s="10">
        <v>4</v>
      </c>
      <c r="G82" s="10" t="str">
        <f>VLOOKUP(D82,[1]startovka!$C$2:$G$151,4,FALSE)</f>
        <v>Luboš NAVRKAL</v>
      </c>
      <c r="H82" s="11" t="str">
        <f>VLOOKUP(D82,[1]startovka!$C$2:$G$151,5,FALSE)</f>
        <v>HZS kraje Vysočina</v>
      </c>
      <c r="I82" s="13"/>
      <c r="J82" s="13"/>
      <c r="K82" s="15"/>
    </row>
    <row r="83" spans="2:11" x14ac:dyDescent="0.2">
      <c r="B83" s="9"/>
      <c r="C83" s="16"/>
      <c r="D83" s="7">
        <v>77</v>
      </c>
      <c r="E83" s="16">
        <f>VLOOKUP(D83,[1]startovka!$C$2:$G$151,3,FALSE)</f>
        <v>17</v>
      </c>
      <c r="F83" s="16">
        <v>1</v>
      </c>
      <c r="G83" s="16" t="str">
        <f>VLOOKUP(D83,[1]startovka!$C$2:$G$151,4,FALSE)</f>
        <v>Jiří ŠKAROUPKA</v>
      </c>
      <c r="H83" s="17" t="str">
        <f>VLOOKUP(D83,[1]startovka!$C$2:$G$151,5,FALSE)</f>
        <v>HZS Jihomoravského kraje</v>
      </c>
      <c r="I83" s="18"/>
      <c r="J83" s="18"/>
      <c r="K83" s="19"/>
    </row>
    <row r="84" spans="2:11" x14ac:dyDescent="0.2">
      <c r="B84" s="9"/>
      <c r="C84" s="16"/>
      <c r="D84" s="7">
        <v>78</v>
      </c>
      <c r="E84" s="16">
        <f>VLOOKUP(D84,[1]startovka!$C$2:$G$151,3,FALSE)</f>
        <v>28</v>
      </c>
      <c r="F84" s="16">
        <v>2</v>
      </c>
      <c r="G84" s="16" t="str">
        <f>VLOOKUP(D84,[1]startovka!$C$2:$G$151,4,FALSE)</f>
        <v>Michal JANDA</v>
      </c>
      <c r="H84" s="17" t="str">
        <f>VLOOKUP(D84,[1]startovka!$C$2:$G$151,5,FALSE)</f>
        <v>HZS Plzeňského kraje</v>
      </c>
      <c r="I84" s="18"/>
      <c r="J84" s="18"/>
      <c r="K84" s="8"/>
    </row>
    <row r="85" spans="2:11" x14ac:dyDescent="0.2">
      <c r="B85" s="9"/>
      <c r="C85" s="16"/>
      <c r="D85" s="7">
        <v>79</v>
      </c>
      <c r="E85" s="16">
        <f>VLOOKUP(D85,[1]startovka!$C$2:$G$151,3,FALSE)</f>
        <v>36</v>
      </c>
      <c r="F85" s="16">
        <v>3</v>
      </c>
      <c r="G85" s="16" t="str">
        <f>VLOOKUP(D85,[1]startovka!$C$2:$G$151,4,FALSE)</f>
        <v>Jan KŮRKA</v>
      </c>
      <c r="H85" s="7" t="str">
        <f>VLOOKUP(D85,[1]startovka!$C$2:$G$151,5,FALSE)</f>
        <v>HZS Pardubického kraje</v>
      </c>
      <c r="I85" s="18"/>
      <c r="J85" s="18"/>
      <c r="K85" s="8"/>
    </row>
    <row r="86" spans="2:11" x14ac:dyDescent="0.2">
      <c r="B86" s="9"/>
      <c r="C86" s="16"/>
      <c r="D86" s="7">
        <v>80</v>
      </c>
      <c r="E86" s="16">
        <f>VLOOKUP(D86,[1]startovka!$C$2:$G$151,3,FALSE)</f>
        <v>48</v>
      </c>
      <c r="F86" s="16">
        <v>4</v>
      </c>
      <c r="G86" s="16" t="str">
        <f>VLOOKUP(D86,[1]startovka!$C$2:$G$151,4,FALSE)</f>
        <v>Bia MAREK</v>
      </c>
      <c r="H86" s="7" t="str">
        <f>VLOOKUP(D86,[1]startovka!$C$2:$G$151,5,FALSE)</f>
        <v>HZS Olomouckého kraje</v>
      </c>
      <c r="I86" s="18"/>
      <c r="J86" s="18"/>
      <c r="K86" s="8"/>
    </row>
    <row r="87" spans="2:11" x14ac:dyDescent="0.2">
      <c r="B87" s="9"/>
      <c r="C87" s="10"/>
      <c r="D87" s="11">
        <v>81</v>
      </c>
      <c r="E87" s="10">
        <f>VLOOKUP(D87,[1]startovka!$C$2:$G$151,3,FALSE)</f>
        <v>57</v>
      </c>
      <c r="F87" s="10">
        <v>1</v>
      </c>
      <c r="G87" s="10" t="str">
        <f>VLOOKUP(D87,[1]startovka!$C$2:$G$151,4,FALSE)</f>
        <v>Jan JEŽEK</v>
      </c>
      <c r="H87" s="12" t="str">
        <f>VLOOKUP(D87,[1]startovka!$C$2:$G$151,5,FALSE)</f>
        <v>HZS Jihočeského kraje</v>
      </c>
      <c r="I87" s="13"/>
      <c r="J87" s="13"/>
      <c r="K87" s="14"/>
    </row>
    <row r="88" spans="2:11" x14ac:dyDescent="0.2">
      <c r="B88" s="9"/>
      <c r="C88" s="10"/>
      <c r="D88" s="11">
        <v>82</v>
      </c>
      <c r="E88" s="10">
        <f>VLOOKUP(D88,[1]startovka!$C$2:$G$151,3,FALSE)</f>
        <v>66</v>
      </c>
      <c r="F88" s="10">
        <v>2</v>
      </c>
      <c r="G88" s="10" t="str">
        <f>VLOOKUP(D88,[1]startovka!$C$2:$G$151,4,FALSE)</f>
        <v>Petr LANGER</v>
      </c>
      <c r="H88" s="12" t="str">
        <f>VLOOKUP(D88,[1]startovka!$C$2:$G$151,5,FALSE)</f>
        <v>HZS Moravskoslezského kraje</v>
      </c>
      <c r="I88" s="13"/>
      <c r="J88" s="13"/>
      <c r="K88" s="15"/>
    </row>
    <row r="89" spans="2:11" x14ac:dyDescent="0.2">
      <c r="B89" s="9"/>
      <c r="C89" s="10"/>
      <c r="D89" s="11">
        <v>83</v>
      </c>
      <c r="E89" s="10">
        <f>VLOOKUP(D89,[1]startovka!$C$2:$G$151,3,FALSE)</f>
        <v>78</v>
      </c>
      <c r="F89" s="10">
        <v>3</v>
      </c>
      <c r="G89" s="10" t="str">
        <f>VLOOKUP(D89,[1]startovka!$C$2:$G$151,4,FALSE)</f>
        <v>Jan KLOUČEK</v>
      </c>
      <c r="H89" s="11" t="str">
        <f>VLOOKUP(D89,[1]startovka!$C$2:$G$151,5,FALSE)</f>
        <v>HZS Královéhradeckého kraje</v>
      </c>
      <c r="I89" s="13"/>
      <c r="J89" s="13"/>
      <c r="K89" s="15"/>
    </row>
    <row r="90" spans="2:11" x14ac:dyDescent="0.2">
      <c r="B90" s="9"/>
      <c r="C90" s="10"/>
      <c r="D90" s="11">
        <v>84</v>
      </c>
      <c r="E90" s="10">
        <f>VLOOKUP(D90,[1]startovka!$C$2:$G$151,3,FALSE)</f>
        <v>86</v>
      </c>
      <c r="F90" s="10">
        <v>4</v>
      </c>
      <c r="G90" s="10" t="str">
        <f>VLOOKUP(D90,[1]startovka!$C$2:$G$151,4,FALSE)</f>
        <v>Martin KULHAVÝ</v>
      </c>
      <c r="H90" s="11" t="str">
        <f>VLOOKUP(D90,[1]startovka!$C$2:$G$151,5,FALSE)</f>
        <v>HZS Libereckého kraje</v>
      </c>
      <c r="I90" s="13"/>
      <c r="J90" s="13"/>
      <c r="K90" s="15"/>
    </row>
    <row r="91" spans="2:11" x14ac:dyDescent="0.2">
      <c r="B91" s="9"/>
      <c r="C91" s="16"/>
      <c r="D91" s="7">
        <v>85</v>
      </c>
      <c r="E91" s="16">
        <f>VLOOKUP(D91,[1]startovka!$C$2:$G$151,3,FALSE)</f>
        <v>97</v>
      </c>
      <c r="F91" s="16">
        <v>1</v>
      </c>
      <c r="G91" s="16" t="str">
        <f>VLOOKUP(D91,[1]startovka!$C$2:$G$151,4,FALSE)</f>
        <v>Václav MIKYSKA</v>
      </c>
      <c r="H91" s="17" t="str">
        <f>VLOOKUP(D91,[1]startovka!$C$2:$G$151,5,FALSE)</f>
        <v>HZS podniku SŽDC s.o</v>
      </c>
      <c r="I91" s="18"/>
      <c r="J91" s="18"/>
      <c r="K91" s="19"/>
    </row>
    <row r="92" spans="2:11" x14ac:dyDescent="0.2">
      <c r="B92" s="9"/>
      <c r="C92" s="16"/>
      <c r="D92" s="7">
        <v>86</v>
      </c>
      <c r="E92" s="16">
        <f>VLOOKUP(D92,[1]startovka!$C$2:$G$151,3,FALSE)</f>
        <v>105</v>
      </c>
      <c r="F92" s="16">
        <v>2</v>
      </c>
      <c r="G92" s="16" t="str">
        <f>VLOOKUP(D92,[1]startovka!$C$2:$G$151,4,FALSE)</f>
        <v>Petr KYNĚRA</v>
      </c>
      <c r="H92" s="17" t="str">
        <f>VLOOKUP(D92,[1]startovka!$C$2:$G$151,5,FALSE)</f>
        <v>HZS Zlínského kraje</v>
      </c>
      <c r="I92" s="18"/>
      <c r="J92" s="18"/>
      <c r="K92" s="8"/>
    </row>
    <row r="93" spans="2:11" x14ac:dyDescent="0.2">
      <c r="B93" s="9"/>
      <c r="C93" s="16"/>
      <c r="D93" s="7">
        <v>87</v>
      </c>
      <c r="E93" s="16">
        <f>VLOOKUP(D93,[1]startovka!$C$2:$G$151,3,FALSE)</f>
        <v>117</v>
      </c>
      <c r="F93" s="16">
        <v>3</v>
      </c>
      <c r="G93" s="16" t="str">
        <f>VLOOKUP(D93,[1]startovka!$C$2:$G$151,4,FALSE)</f>
        <v>Tomáš KALUŽÍK</v>
      </c>
      <c r="H93" s="7" t="str">
        <f>VLOOKUP(D93,[1]startovka!$C$2:$G$151,5,FALSE)</f>
        <v>HZS Karlovarského kraje</v>
      </c>
      <c r="I93" s="18"/>
      <c r="J93" s="18"/>
      <c r="K93" s="8"/>
    </row>
    <row r="94" spans="2:11" x14ac:dyDescent="0.2">
      <c r="B94" s="9"/>
      <c r="C94" s="16"/>
      <c r="D94" s="7">
        <v>88</v>
      </c>
      <c r="E94" s="16">
        <f>VLOOKUP(D94,[1]startovka!$C$2:$G$151,3,FALSE)</f>
        <v>126</v>
      </c>
      <c r="F94" s="16">
        <v>4</v>
      </c>
      <c r="G94" s="16" t="str">
        <f>VLOOKUP(D94,[1]startovka!$C$2:$G$151,4,FALSE)</f>
        <v>Tomáš DANĚK</v>
      </c>
      <c r="H94" s="7" t="str">
        <f>VLOOKUP(D94,[1]startovka!$C$2:$G$151,5,FALSE)</f>
        <v>HZS hlavního města Prahy</v>
      </c>
      <c r="I94" s="18"/>
      <c r="J94" s="18"/>
      <c r="K94" s="8"/>
    </row>
    <row r="95" spans="2:11" x14ac:dyDescent="0.2">
      <c r="B95" s="9"/>
      <c r="C95" s="10"/>
      <c r="D95" s="11">
        <v>89</v>
      </c>
      <c r="E95" s="10">
        <f>VLOOKUP(D95,[1]startovka!$C$2:$G$151,3,FALSE)</f>
        <v>138</v>
      </c>
      <c r="F95" s="10">
        <v>1</v>
      </c>
      <c r="G95" s="10" t="str">
        <f>VLOOKUP(D95,[1]startovka!$C$2:$G$151,4,FALSE)</f>
        <v>Pavel MAYER</v>
      </c>
      <c r="H95" s="12" t="str">
        <f>VLOOKUP(D95,[1]startovka!$C$2:$G$151,5,FALSE)</f>
        <v>HZS Středočeského kraje</v>
      </c>
      <c r="I95" s="13"/>
      <c r="J95" s="13"/>
      <c r="K95" s="14"/>
    </row>
    <row r="96" spans="2:11" x14ac:dyDescent="0.2">
      <c r="B96" s="9"/>
      <c r="C96" s="10"/>
      <c r="D96" s="11">
        <v>90</v>
      </c>
      <c r="E96" s="10">
        <f>VLOOKUP(D96,[1]startovka!$C$2:$G$151,3,FALSE)</f>
        <v>144</v>
      </c>
      <c r="F96" s="10">
        <v>2</v>
      </c>
      <c r="G96" s="10" t="str">
        <f>VLOOKUP(D96,[1]startovka!$C$2:$G$151,4,FALSE)</f>
        <v>Zbyněk ŠVARC</v>
      </c>
      <c r="H96" s="12" t="str">
        <f>VLOOKUP(D96,[1]startovka!$C$2:$G$151,5,FALSE)</f>
        <v>HZS Ústeckého kraje</v>
      </c>
      <c r="I96" s="13"/>
      <c r="J96" s="13"/>
      <c r="K96" s="15"/>
    </row>
    <row r="97" spans="2:11" x14ac:dyDescent="0.2">
      <c r="B97" s="9"/>
      <c r="C97" s="10"/>
      <c r="D97" s="11">
        <v>91</v>
      </c>
      <c r="E97" s="10">
        <f>VLOOKUP(D97,[1]startovka!$C$2:$G$151,3,FALSE)</f>
        <v>7</v>
      </c>
      <c r="F97" s="10">
        <v>3</v>
      </c>
      <c r="G97" s="10" t="str">
        <f>VLOOKUP(D97,[1]startovka!$C$2:$G$151,4,FALSE)</f>
        <v>Martin STUCHLÍK</v>
      </c>
      <c r="H97" s="11" t="str">
        <f>VLOOKUP(D97,[1]startovka!$C$2:$G$151,5,FALSE)</f>
        <v>HZS kraje Vysočina</v>
      </c>
      <c r="I97" s="13"/>
      <c r="J97" s="13"/>
      <c r="K97" s="15"/>
    </row>
    <row r="98" spans="2:11" x14ac:dyDescent="0.2">
      <c r="B98" s="9"/>
      <c r="C98" s="10"/>
      <c r="D98" s="11">
        <v>92</v>
      </c>
      <c r="E98" s="10">
        <f>VLOOKUP(D98,[1]startovka!$C$2:$G$151,3,FALSE)</f>
        <v>16</v>
      </c>
      <c r="F98" s="10">
        <v>4</v>
      </c>
      <c r="G98" s="10" t="str">
        <f>VLOOKUP(D98,[1]startovka!$C$2:$G$151,4,FALSE)</f>
        <v>Radek ŠUBA</v>
      </c>
      <c r="H98" s="11" t="str">
        <f>VLOOKUP(D98,[1]startovka!$C$2:$G$151,5,FALSE)</f>
        <v>HZS Jihomoravského kraje</v>
      </c>
      <c r="I98" s="13"/>
      <c r="J98" s="13"/>
      <c r="K98" s="15"/>
    </row>
    <row r="99" spans="2:11" x14ac:dyDescent="0.2">
      <c r="B99" s="9"/>
      <c r="C99" s="16"/>
      <c r="D99" s="7">
        <v>93</v>
      </c>
      <c r="E99" s="16">
        <f>VLOOKUP(D99,[1]startovka!$C$2:$G$151,3,FALSE)</f>
        <v>29</v>
      </c>
      <c r="F99" s="16">
        <v>1</v>
      </c>
      <c r="G99" s="16" t="str">
        <f>VLOOKUP(D99,[1]startovka!$C$2:$G$151,4,FALSE)</f>
        <v>Jindřich HARASIMOVIČ</v>
      </c>
      <c r="H99" s="17" t="str">
        <f>VLOOKUP(D99,[1]startovka!$C$2:$G$151,5,FALSE)</f>
        <v>HZS Plzeňského kraje</v>
      </c>
      <c r="I99" s="18"/>
      <c r="J99" s="18"/>
      <c r="K99" s="19"/>
    </row>
    <row r="100" spans="2:11" x14ac:dyDescent="0.2">
      <c r="B100" s="9"/>
      <c r="C100" s="16"/>
      <c r="D100" s="7">
        <v>94</v>
      </c>
      <c r="E100" s="16">
        <f>VLOOKUP(D100,[1]startovka!$C$2:$G$151,3,FALSE)</f>
        <v>37</v>
      </c>
      <c r="F100" s="16">
        <v>2</v>
      </c>
      <c r="G100" s="16" t="str">
        <f>VLOOKUP(D100,[1]startovka!$C$2:$G$151,4,FALSE)</f>
        <v>Milan HODEK</v>
      </c>
      <c r="H100" s="17" t="str">
        <f>VLOOKUP(D100,[1]startovka!$C$2:$G$151,5,FALSE)</f>
        <v>HZS Pardubického kraje</v>
      </c>
      <c r="I100" s="18"/>
      <c r="J100" s="18"/>
      <c r="K100" s="8"/>
    </row>
    <row r="101" spans="2:11" x14ac:dyDescent="0.2">
      <c r="B101" s="9"/>
      <c r="C101" s="16"/>
      <c r="D101" s="7">
        <v>95</v>
      </c>
      <c r="E101" s="16">
        <f>VLOOKUP(D101,[1]startovka!$C$2:$G$151,3,FALSE)</f>
        <v>50</v>
      </c>
      <c r="F101" s="16">
        <v>3</v>
      </c>
      <c r="G101" s="16" t="str">
        <f>VLOOKUP(D101,[1]startovka!$C$2:$G$151,4,FALSE)</f>
        <v>Šindelka JAN</v>
      </c>
      <c r="H101" s="7" t="str">
        <f>VLOOKUP(D101,[1]startovka!$C$2:$G$151,5,FALSE)</f>
        <v>HZS Olomouckého kraje</v>
      </c>
      <c r="I101" s="18"/>
      <c r="J101" s="18"/>
      <c r="K101" s="8"/>
    </row>
    <row r="102" spans="2:11" x14ac:dyDescent="0.2">
      <c r="B102" s="9"/>
      <c r="C102" s="16"/>
      <c r="D102" s="7">
        <v>96</v>
      </c>
      <c r="E102" s="16">
        <f>VLOOKUP(D102,[1]startovka!$C$2:$G$151,3,FALSE)</f>
        <v>55</v>
      </c>
      <c r="F102" s="16">
        <v>4</v>
      </c>
      <c r="G102" s="16" t="str">
        <f>VLOOKUP(D102,[1]startovka!$C$2:$G$151,4,FALSE)</f>
        <v>Michal DOKTOR</v>
      </c>
      <c r="H102" s="7" t="str">
        <f>VLOOKUP(D102,[1]startovka!$C$2:$G$151,5,FALSE)</f>
        <v>HZS Jihočeského kraje</v>
      </c>
      <c r="I102" s="18"/>
      <c r="J102" s="18"/>
      <c r="K102" s="8"/>
    </row>
    <row r="103" spans="2:11" x14ac:dyDescent="0.2">
      <c r="B103" s="9"/>
      <c r="C103" s="10"/>
      <c r="D103" s="11">
        <v>97</v>
      </c>
      <c r="E103" s="10">
        <f>VLOOKUP(D103,[1]startovka!$C$2:$G$151,3,FALSE)</f>
        <v>67</v>
      </c>
      <c r="F103" s="10">
        <v>1</v>
      </c>
      <c r="G103" s="10" t="str">
        <f>VLOOKUP(D103,[1]startovka!$C$2:$G$151,4,FALSE)</f>
        <v>Pavel KRPEC</v>
      </c>
      <c r="H103" s="12" t="str">
        <f>VLOOKUP(D103,[1]startovka!$C$2:$G$151,5,FALSE)</f>
        <v>HZS Moravskoslezského kraje</v>
      </c>
      <c r="I103" s="13"/>
      <c r="J103" s="13"/>
      <c r="K103" s="14"/>
    </row>
    <row r="104" spans="2:11" x14ac:dyDescent="0.2">
      <c r="B104" s="9"/>
      <c r="C104" s="10"/>
      <c r="D104" s="11">
        <v>98</v>
      </c>
      <c r="E104" s="10">
        <f>VLOOKUP(D104,[1]startovka!$C$2:$G$151,3,FALSE)</f>
        <v>79</v>
      </c>
      <c r="F104" s="10">
        <v>2</v>
      </c>
      <c r="G104" s="10" t="str">
        <f>VLOOKUP(D104,[1]startovka!$C$2:$G$151,4,FALSE)</f>
        <v>Petr MAŘAN</v>
      </c>
      <c r="H104" s="12" t="str">
        <f>VLOOKUP(D104,[1]startovka!$C$2:$G$151,5,FALSE)</f>
        <v>HZS Královéhradeckého kraje</v>
      </c>
      <c r="I104" s="13"/>
      <c r="J104" s="13"/>
      <c r="K104" s="15"/>
    </row>
    <row r="105" spans="2:11" x14ac:dyDescent="0.2">
      <c r="B105" s="9"/>
      <c r="C105" s="10"/>
      <c r="D105" s="11">
        <v>99</v>
      </c>
      <c r="E105" s="10">
        <f>VLOOKUP(D105,[1]startovka!$C$2:$G$151,3,FALSE)</f>
        <v>90</v>
      </c>
      <c r="F105" s="10">
        <v>3</v>
      </c>
      <c r="G105" s="10" t="str">
        <f>VLOOKUP(D105,[1]startovka!$C$2:$G$151,4,FALSE)</f>
        <v>Jaroslav KREJČÍK</v>
      </c>
      <c r="H105" s="11" t="str">
        <f>VLOOKUP(D105,[1]startovka!$C$2:$G$151,5,FALSE)</f>
        <v>HZS Libereckého kraje</v>
      </c>
      <c r="I105" s="13"/>
      <c r="J105" s="13"/>
      <c r="K105" s="15"/>
    </row>
    <row r="106" spans="2:11" x14ac:dyDescent="0.2">
      <c r="B106" s="9"/>
      <c r="C106" s="10"/>
      <c r="D106" s="11">
        <v>100</v>
      </c>
      <c r="E106" s="10">
        <f>VLOOKUP(D106,[1]startovka!$C$2:$G$151,3,FALSE)</f>
        <v>98</v>
      </c>
      <c r="F106" s="10">
        <v>4</v>
      </c>
      <c r="G106" s="10" t="str">
        <f>VLOOKUP(D106,[1]startovka!$C$2:$G$151,4,FALSE)</f>
        <v>Roman DVOŘÁK</v>
      </c>
      <c r="H106" s="11" t="str">
        <f>VLOOKUP(D106,[1]startovka!$C$2:$G$151,5,FALSE)</f>
        <v>HZS podniku SŽDC s.o</v>
      </c>
      <c r="I106" s="13"/>
      <c r="J106" s="13"/>
      <c r="K106" s="15"/>
    </row>
    <row r="107" spans="2:11" x14ac:dyDescent="0.2">
      <c r="B107" s="9"/>
      <c r="C107" s="16"/>
      <c r="D107" s="7">
        <v>101</v>
      </c>
      <c r="E107" s="16">
        <f>VLOOKUP(D107,[1]startovka!$C$2:$G$151,3,FALSE)</f>
        <v>109</v>
      </c>
      <c r="F107" s="16">
        <v>1</v>
      </c>
      <c r="G107" s="16" t="str">
        <f>VLOOKUP(D107,[1]startovka!$C$2:$G$151,4,FALSE)</f>
        <v>Marek TYKAL</v>
      </c>
      <c r="H107" s="17" t="str">
        <f>VLOOKUP(D107,[1]startovka!$C$2:$G$151,5,FALSE)</f>
        <v>HZS Zlínského kraje</v>
      </c>
      <c r="I107" s="18"/>
      <c r="J107" s="18"/>
      <c r="K107" s="19"/>
    </row>
    <row r="108" spans="2:11" x14ac:dyDescent="0.2">
      <c r="B108" s="9"/>
      <c r="C108" s="16"/>
      <c r="D108" s="7">
        <v>102</v>
      </c>
      <c r="E108" s="16">
        <f>VLOOKUP(D108,[1]startovka!$C$2:$G$151,3,FALSE)</f>
        <v>118</v>
      </c>
      <c r="F108" s="16">
        <v>2</v>
      </c>
      <c r="G108" s="16" t="str">
        <f>VLOOKUP(D108,[1]startovka!$C$2:$G$151,4,FALSE)</f>
        <v>Petr SMOLÁK</v>
      </c>
      <c r="H108" s="17" t="str">
        <f>VLOOKUP(D108,[1]startovka!$C$2:$G$151,5,FALSE)</f>
        <v>HZS Karlovarského kraje</v>
      </c>
      <c r="I108" s="18"/>
      <c r="J108" s="18"/>
      <c r="K108" s="8"/>
    </row>
    <row r="109" spans="2:11" x14ac:dyDescent="0.2">
      <c r="B109" s="9"/>
      <c r="C109" s="16"/>
      <c r="D109" s="7">
        <v>103</v>
      </c>
      <c r="E109" s="16">
        <f>VLOOKUP(D109,[1]startovka!$C$2:$G$151,3,FALSE)</f>
        <v>127</v>
      </c>
      <c r="F109" s="16">
        <v>3</v>
      </c>
      <c r="G109" s="16" t="str">
        <f>VLOOKUP(D109,[1]startovka!$C$2:$G$151,4,FALSE)</f>
        <v>Petr MIŘÁTSKÝ</v>
      </c>
      <c r="H109" s="7" t="str">
        <f>VLOOKUP(D109,[1]startovka!$C$2:$G$151,5,FALSE)</f>
        <v>HZS hlavního města Prahy</v>
      </c>
      <c r="I109" s="18"/>
      <c r="J109" s="18"/>
      <c r="K109" s="8"/>
    </row>
    <row r="110" spans="2:11" x14ac:dyDescent="0.2">
      <c r="B110" s="9"/>
      <c r="C110" s="16"/>
      <c r="D110" s="7">
        <v>104</v>
      </c>
      <c r="E110" s="16">
        <f>VLOOKUP(D110,[1]startovka!$C$2:$G$151,3,FALSE)</f>
        <v>139</v>
      </c>
      <c r="F110" s="16">
        <v>4</v>
      </c>
      <c r="G110" s="16" t="str">
        <f>VLOOKUP(D110,[1]startovka!$C$2:$G$151,4,FALSE)</f>
        <v>Radek BÁRTA</v>
      </c>
      <c r="H110" s="7" t="str">
        <f>VLOOKUP(D110,[1]startovka!$C$2:$G$151,5,FALSE)</f>
        <v>HZS Středočeského kraje</v>
      </c>
      <c r="I110" s="18"/>
      <c r="J110" s="18"/>
      <c r="K110" s="8"/>
    </row>
    <row r="111" spans="2:11" x14ac:dyDescent="0.2">
      <c r="B111" s="9"/>
      <c r="C111" s="10"/>
      <c r="D111" s="11">
        <v>105</v>
      </c>
      <c r="E111" s="10">
        <f>VLOOKUP(D111,[1]startovka!$C$2:$G$151,3,FALSE)</f>
        <v>148</v>
      </c>
      <c r="F111" s="10">
        <v>1</v>
      </c>
      <c r="G111" s="10" t="str">
        <f>VLOOKUP(D111,[1]startovka!$C$2:$G$151,4,FALSE)</f>
        <v>David SOMOL</v>
      </c>
      <c r="H111" s="12" t="str">
        <f>VLOOKUP(D111,[1]startovka!$C$2:$G$151,5,FALSE)</f>
        <v>HZS Ústeckého kraje</v>
      </c>
      <c r="I111" s="13"/>
      <c r="J111" s="13"/>
      <c r="K111" s="14"/>
    </row>
    <row r="112" spans="2:11" x14ac:dyDescent="0.2">
      <c r="B112" s="9"/>
      <c r="C112" s="10"/>
      <c r="D112" s="11">
        <v>106</v>
      </c>
      <c r="E112" s="10">
        <f>VLOOKUP(D112,[1]startovka!$C$2:$G$151,3,FALSE)</f>
        <v>8</v>
      </c>
      <c r="F112" s="10">
        <v>2</v>
      </c>
      <c r="G112" s="10" t="str">
        <f>VLOOKUP(D112,[1]startovka!$C$2:$G$151,4,FALSE)</f>
        <v>Libor ŠŤASTNÝ</v>
      </c>
      <c r="H112" s="12" t="str">
        <f>VLOOKUP(D112,[1]startovka!$C$2:$G$151,5,FALSE)</f>
        <v>HZS kraje Vysočina</v>
      </c>
      <c r="I112" s="13"/>
      <c r="J112" s="13"/>
      <c r="K112" s="15"/>
    </row>
    <row r="113" spans="2:11" x14ac:dyDescent="0.2">
      <c r="B113" s="9"/>
      <c r="C113" s="10"/>
      <c r="D113" s="11">
        <v>107</v>
      </c>
      <c r="E113" s="10">
        <f>VLOOKUP(D113,[1]startovka!$C$2:$G$151,3,FALSE)</f>
        <v>19</v>
      </c>
      <c r="F113" s="10">
        <v>3</v>
      </c>
      <c r="G113" s="10" t="str">
        <f>VLOOKUP(D113,[1]startovka!$C$2:$G$151,4,FALSE)</f>
        <v>Jaroslav ZHOŘ</v>
      </c>
      <c r="H113" s="11" t="str">
        <f>VLOOKUP(D113,[1]startovka!$C$2:$G$151,5,FALSE)</f>
        <v>HZS Jihomoravského kraje</v>
      </c>
      <c r="I113" s="13"/>
      <c r="J113" s="13"/>
      <c r="K113" s="15"/>
    </row>
    <row r="114" spans="2:11" x14ac:dyDescent="0.2">
      <c r="B114" s="9"/>
      <c r="C114" s="10"/>
      <c r="D114" s="11">
        <v>108</v>
      </c>
      <c r="E114" s="10">
        <f>VLOOKUP(D114,[1]startovka!$C$2:$G$151,3,FALSE)</f>
        <v>30</v>
      </c>
      <c r="F114" s="10">
        <v>4</v>
      </c>
      <c r="G114" s="10" t="str">
        <f>VLOOKUP(D114,[1]startovka!$C$2:$G$151,4,FALSE)</f>
        <v>Milan NETRVAL</v>
      </c>
      <c r="H114" s="11" t="str">
        <f>VLOOKUP(D114,[1]startovka!$C$2:$G$151,5,FALSE)</f>
        <v>HZS Plzeňského kraje</v>
      </c>
      <c r="I114" s="13"/>
      <c r="J114" s="13"/>
      <c r="K114" s="15"/>
    </row>
    <row r="115" spans="2:11" x14ac:dyDescent="0.2">
      <c r="B115" s="9"/>
      <c r="C115" s="16"/>
      <c r="D115" s="7">
        <v>109</v>
      </c>
      <c r="E115" s="16">
        <f>VLOOKUP(D115,[1]startovka!$C$2:$G$151,3,FALSE)</f>
        <v>39</v>
      </c>
      <c r="F115" s="16">
        <v>1</v>
      </c>
      <c r="G115" s="16" t="str">
        <f>VLOOKUP(D115,[1]startovka!$C$2:$G$151,4,FALSE)</f>
        <v>Jan TESAŘ</v>
      </c>
      <c r="H115" s="17" t="str">
        <f>VLOOKUP(D115,[1]startovka!$C$2:$G$151,5,FALSE)</f>
        <v>HZS Pardubického kraje</v>
      </c>
      <c r="I115" s="18"/>
      <c r="J115" s="18"/>
      <c r="K115" s="19"/>
    </row>
    <row r="116" spans="2:11" x14ac:dyDescent="0.2">
      <c r="B116" s="9"/>
      <c r="C116" s="16"/>
      <c r="D116" s="7">
        <v>110</v>
      </c>
      <c r="E116" s="16">
        <f>VLOOKUP(D116,[1]startovka!$C$2:$G$151,3,FALSE)</f>
        <v>42</v>
      </c>
      <c r="F116" s="16">
        <v>2</v>
      </c>
      <c r="G116" s="16" t="str">
        <f>VLOOKUP(D116,[1]startovka!$C$2:$G$151,4,FALSE)</f>
        <v>Žitný JAROSLAV</v>
      </c>
      <c r="H116" s="17" t="str">
        <f>VLOOKUP(D116,[1]startovka!$C$2:$G$151,5,FALSE)</f>
        <v>HZS Olomouckého kraje</v>
      </c>
      <c r="I116" s="18"/>
      <c r="J116" s="18"/>
      <c r="K116" s="8"/>
    </row>
    <row r="117" spans="2:11" x14ac:dyDescent="0.2">
      <c r="B117" s="9"/>
      <c r="C117" s="16"/>
      <c r="D117" s="7">
        <v>111</v>
      </c>
      <c r="E117" s="16">
        <f>VLOOKUP(D117,[1]startovka!$C$2:$G$151,3,FALSE)</f>
        <v>56</v>
      </c>
      <c r="F117" s="16">
        <v>3</v>
      </c>
      <c r="G117" s="16" t="str">
        <f>VLOOKUP(D117,[1]startovka!$C$2:$G$151,4,FALSE)</f>
        <v>Petr HABEŠ</v>
      </c>
      <c r="H117" s="7" t="str">
        <f>VLOOKUP(D117,[1]startovka!$C$2:$G$151,5,FALSE)</f>
        <v>HZS Jihočeského kraje</v>
      </c>
      <c r="I117" s="18"/>
      <c r="J117" s="18"/>
      <c r="K117" s="8"/>
    </row>
    <row r="118" spans="2:11" x14ac:dyDescent="0.2">
      <c r="B118" s="9"/>
      <c r="C118" s="16"/>
      <c r="D118" s="7">
        <v>112</v>
      </c>
      <c r="E118" s="16">
        <f>VLOOKUP(D118,[1]startovka!$C$2:$G$151,3,FALSE)</f>
        <v>65</v>
      </c>
      <c r="F118" s="16">
        <v>4</v>
      </c>
      <c r="G118" s="16" t="str">
        <f>VLOOKUP(D118,[1]startovka!$C$2:$G$151,4,FALSE)</f>
        <v>Pavel MAŇAS</v>
      </c>
      <c r="H118" s="7" t="str">
        <f>VLOOKUP(D118,[1]startovka!$C$2:$G$151,5,FALSE)</f>
        <v>HZS Moravskoslezského kraje</v>
      </c>
      <c r="I118" s="18"/>
      <c r="J118" s="18"/>
      <c r="K118" s="8"/>
    </row>
    <row r="119" spans="2:11" x14ac:dyDescent="0.2">
      <c r="B119" s="9"/>
      <c r="C119" s="10"/>
      <c r="D119" s="11">
        <v>113</v>
      </c>
      <c r="E119" s="10">
        <f>VLOOKUP(D119,[1]startovka!$C$2:$G$151,3,FALSE)</f>
        <v>80</v>
      </c>
      <c r="F119" s="10">
        <v>1</v>
      </c>
      <c r="G119" s="10" t="str">
        <f>VLOOKUP(D119,[1]startovka!$C$2:$G$151,4,FALSE)</f>
        <v>Jaroslav ŠKODA</v>
      </c>
      <c r="H119" s="12" t="str">
        <f>VLOOKUP(D119,[1]startovka!$C$2:$G$151,5,FALSE)</f>
        <v>HZS Královéhradeckého kraje</v>
      </c>
      <c r="I119" s="13"/>
      <c r="J119" s="13"/>
      <c r="K119" s="14"/>
    </row>
    <row r="120" spans="2:11" x14ac:dyDescent="0.2">
      <c r="B120" s="9"/>
      <c r="C120" s="10"/>
      <c r="D120" s="11">
        <v>114</v>
      </c>
      <c r="E120" s="10">
        <f>VLOOKUP(D120,[1]startovka!$C$2:$G$151,3,FALSE)</f>
        <v>87</v>
      </c>
      <c r="F120" s="10">
        <v>2</v>
      </c>
      <c r="G120" s="10" t="str">
        <f>VLOOKUP(D120,[1]startovka!$C$2:$G$151,4,FALSE)</f>
        <v>Martin KAŠŤÁK</v>
      </c>
      <c r="H120" s="12" t="str">
        <f>VLOOKUP(D120,[1]startovka!$C$2:$G$151,5,FALSE)</f>
        <v>HZS Libereckého kraje</v>
      </c>
      <c r="I120" s="13"/>
      <c r="J120" s="13"/>
      <c r="K120" s="15"/>
    </row>
    <row r="121" spans="2:11" x14ac:dyDescent="0.2">
      <c r="B121" s="9"/>
      <c r="C121" s="10"/>
      <c r="D121" s="11">
        <v>115</v>
      </c>
      <c r="E121" s="10">
        <f>VLOOKUP(D121,[1]startovka!$C$2:$G$151,3,FALSE)</f>
        <v>99</v>
      </c>
      <c r="F121" s="10">
        <v>3</v>
      </c>
      <c r="G121" s="10" t="str">
        <f>VLOOKUP(D121,[1]startovka!$C$2:$G$151,4,FALSE)</f>
        <v>Vojtěch VAVREČKA</v>
      </c>
      <c r="H121" s="11" t="str">
        <f>VLOOKUP(D121,[1]startovka!$C$2:$G$151,5,FALSE)</f>
        <v>HZS podniku SŽDC s.o</v>
      </c>
      <c r="I121" s="13"/>
      <c r="J121" s="13"/>
      <c r="K121" s="15"/>
    </row>
    <row r="122" spans="2:11" x14ac:dyDescent="0.2">
      <c r="B122" s="9"/>
      <c r="C122" s="10"/>
      <c r="D122" s="11">
        <v>116</v>
      </c>
      <c r="E122" s="10">
        <f>VLOOKUP(D122,[1]startovka!$C$2:$G$151,3,FALSE)</f>
        <v>101</v>
      </c>
      <c r="F122" s="10">
        <v>4</v>
      </c>
      <c r="G122" s="10" t="str">
        <f>VLOOKUP(D122,[1]startovka!$C$2:$G$151,4,FALSE)</f>
        <v>Jan VRÁBLÍK</v>
      </c>
      <c r="H122" s="11" t="str">
        <f>VLOOKUP(D122,[1]startovka!$C$2:$G$151,5,FALSE)</f>
        <v>HZS Zlínského kraje</v>
      </c>
      <c r="I122" s="13"/>
      <c r="J122" s="13"/>
      <c r="K122" s="15"/>
    </row>
    <row r="123" spans="2:11" x14ac:dyDescent="0.2">
      <c r="B123" s="9"/>
      <c r="C123" s="16"/>
      <c r="D123" s="7">
        <v>117</v>
      </c>
      <c r="E123" s="16">
        <f>VLOOKUP(D123,[1]startovka!$C$2:$G$151,3,FALSE)</f>
        <v>119</v>
      </c>
      <c r="F123" s="16">
        <v>1</v>
      </c>
      <c r="G123" s="16" t="str">
        <f>VLOOKUP(D123,[1]startovka!$C$2:$G$151,4,FALSE)</f>
        <v>René PELDA</v>
      </c>
      <c r="H123" s="17" t="str">
        <f>VLOOKUP(D123,[1]startovka!$C$2:$G$151,5,FALSE)</f>
        <v>HZS Karlovarského kraje</v>
      </c>
      <c r="I123" s="18"/>
      <c r="J123" s="18"/>
      <c r="K123" s="19"/>
    </row>
    <row r="124" spans="2:11" x14ac:dyDescent="0.2">
      <c r="B124" s="9"/>
      <c r="C124" s="16"/>
      <c r="D124" s="7">
        <v>118</v>
      </c>
      <c r="E124" s="16">
        <f>VLOOKUP(D124,[1]startovka!$C$2:$G$151,3,FALSE)</f>
        <v>128</v>
      </c>
      <c r="F124" s="16">
        <v>2</v>
      </c>
      <c r="G124" s="16" t="str">
        <f>VLOOKUP(D124,[1]startovka!$C$2:$G$151,4,FALSE)</f>
        <v>Jan HOPP</v>
      </c>
      <c r="H124" s="17" t="str">
        <f>VLOOKUP(D124,[1]startovka!$C$2:$G$151,5,FALSE)</f>
        <v>HZS hlavního města Prahy</v>
      </c>
      <c r="I124" s="18"/>
      <c r="J124" s="18"/>
      <c r="K124" s="8"/>
    </row>
    <row r="125" spans="2:11" x14ac:dyDescent="0.2">
      <c r="B125" s="9"/>
      <c r="C125" s="16"/>
      <c r="D125" s="7">
        <v>119</v>
      </c>
      <c r="E125" s="16">
        <f>VLOOKUP(D125,[1]startovka!$C$2:$G$151,3,FALSE)</f>
        <v>136</v>
      </c>
      <c r="F125" s="16">
        <v>3</v>
      </c>
      <c r="G125" s="16" t="str">
        <f>VLOOKUP(D125,[1]startovka!$C$2:$G$151,4,FALSE)</f>
        <v>Radek VYVIAL</v>
      </c>
      <c r="H125" s="7" t="str">
        <f>VLOOKUP(D125,[1]startovka!$C$2:$G$151,5,FALSE)</f>
        <v>HZS Středočeského kraje</v>
      </c>
      <c r="I125" s="18"/>
      <c r="J125" s="18"/>
      <c r="K125" s="8"/>
    </row>
    <row r="126" spans="2:11" x14ac:dyDescent="0.2">
      <c r="B126" s="9"/>
      <c r="C126" s="16"/>
      <c r="D126" s="7">
        <v>120</v>
      </c>
      <c r="E126" s="16">
        <f>VLOOKUP(D126,[1]startovka!$C$2:$G$151,3,FALSE)</f>
        <v>150</v>
      </c>
      <c r="F126" s="16">
        <v>4</v>
      </c>
      <c r="G126" s="16" t="str">
        <f>VLOOKUP(D126,[1]startovka!$C$2:$G$151,4,FALSE)</f>
        <v>Jakub PĚKNÝ</v>
      </c>
      <c r="H126" s="7" t="str">
        <f>VLOOKUP(D126,[1]startovka!$C$2:$G$151,5,FALSE)</f>
        <v>HZS Ústeckého kraje</v>
      </c>
      <c r="I126" s="18"/>
      <c r="J126" s="18"/>
      <c r="K126" s="8"/>
    </row>
  </sheetData>
  <autoFilter ref="C6:K126"/>
  <pageMargins left="0.23622047244094491" right="0.23622047244094491" top="0.15748031496062992" bottom="0.15748031496062992" header="0.31496062992125984" footer="0.31496062992125984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věž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Čech</dc:creator>
  <cp:lastModifiedBy>Jiří Čech</cp:lastModifiedBy>
  <cp:lastPrinted>2013-08-23T10:16:23Z</cp:lastPrinted>
  <dcterms:created xsi:type="dcterms:W3CDTF">2013-08-23T10:05:09Z</dcterms:created>
  <dcterms:modified xsi:type="dcterms:W3CDTF">2013-08-23T10:16:31Z</dcterms:modified>
</cp:coreProperties>
</file>